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SG大学事業推進事務室\02 国際日本学\06 修了認定申請\08 2021年度　修了認定等受付・修了証書等発行\02 後期\01 修了申請期間の周知(11月29日~12月27日)\02 skipwise HPへ要綱を公開(SGU審議後)\"/>
    </mc:Choice>
  </mc:AlternateContent>
  <bookViews>
    <workbookView xWindow="0" yWindow="0" windowWidth="28800" windowHeight="11820" activeTab="2"/>
  </bookViews>
  <sheets>
    <sheet name="01 利用方法" sheetId="10" r:id="rId1"/>
    <sheet name="02 修了証書の取得まで" sheetId="2" r:id="rId2"/>
    <sheet name="03 国際日本学学習記録" sheetId="6" r:id="rId3"/>
  </sheets>
  <definedNames>
    <definedName name="_xlnm.Print_Area" localSheetId="0">'01 利用方法'!$A$1:$N$67</definedName>
    <definedName name="_xlnm.Print_Area" localSheetId="1">'02 修了証書の取得まで'!$A$1:$H$44</definedName>
    <definedName name="_xlnm.Print_Area" localSheetId="2">'03 国際日本学学習記録'!$A$1:$Q$85</definedName>
  </definedNames>
  <calcPr calcId="162913"/>
</workbook>
</file>

<file path=xl/calcChain.xml><?xml version="1.0" encoding="utf-8"?>
<calcChain xmlns="http://schemas.openxmlformats.org/spreadsheetml/2006/main">
  <c r="D21" i="2" l="1"/>
  <c r="D20" i="2"/>
  <c r="D19" i="2"/>
  <c r="D18" i="2"/>
  <c r="D17" i="2"/>
  <c r="D16" i="2"/>
  <c r="D15" i="2"/>
  <c r="D14" i="2"/>
  <c r="B6" i="2"/>
  <c r="C24" i="2"/>
  <c r="D25" i="2" s="1"/>
  <c r="C21" i="2"/>
  <c r="C20" i="2"/>
  <c r="C19" i="2"/>
  <c r="C18" i="2"/>
  <c r="C17" i="2"/>
  <c r="C16" i="2"/>
  <c r="C15" i="2"/>
  <c r="C14" i="2"/>
  <c r="G6" i="2"/>
  <c r="F6" i="2"/>
  <c r="E6" i="2"/>
  <c r="D6" i="2"/>
  <c r="C6" i="2"/>
  <c r="M84" i="6"/>
  <c r="M71" i="6"/>
  <c r="M58" i="6"/>
  <c r="M43" i="6"/>
  <c r="M40" i="6"/>
  <c r="M26" i="6"/>
  <c r="M70" i="6" l="1"/>
  <c r="M69" i="6"/>
  <c r="M68" i="6"/>
  <c r="M67" i="6"/>
  <c r="M66" i="6"/>
  <c r="M65" i="6"/>
  <c r="M63" i="6"/>
  <c r="M61" i="6"/>
  <c r="M57" i="6"/>
  <c r="M56" i="6"/>
  <c r="M55" i="6"/>
  <c r="M54" i="6"/>
  <c r="M53" i="6"/>
  <c r="M52" i="6"/>
  <c r="M50" i="6"/>
  <c r="M48" i="6"/>
  <c r="M83" i="6"/>
  <c r="M82" i="6"/>
  <c r="M81" i="6"/>
  <c r="M80" i="6"/>
  <c r="M79" i="6"/>
  <c r="M78" i="6"/>
  <c r="M76" i="6"/>
  <c r="M74" i="6"/>
  <c r="N27" i="10" l="1"/>
  <c r="N28" i="10"/>
  <c r="N29" i="10"/>
  <c r="N30" i="10"/>
  <c r="N31" i="10"/>
  <c r="N32" i="10"/>
  <c r="N33" i="10"/>
  <c r="N34" i="10"/>
  <c r="N35" i="10"/>
  <c r="N26" i="10"/>
  <c r="M25" i="6" l="1"/>
  <c r="M24" i="6"/>
  <c r="M23" i="6"/>
  <c r="M22" i="6"/>
  <c r="M21" i="6"/>
  <c r="M20" i="6"/>
  <c r="M18" i="6"/>
  <c r="M16" i="6"/>
  <c r="M39" i="6" l="1"/>
  <c r="M38" i="6"/>
  <c r="M37" i="6"/>
  <c r="M36" i="6"/>
  <c r="M34" i="6"/>
  <c r="M33" i="6"/>
  <c r="M32" i="6"/>
  <c r="M31" i="6"/>
  <c r="M30" i="6"/>
</calcChain>
</file>

<file path=xl/sharedStrings.xml><?xml version="1.0" encoding="utf-8"?>
<sst xmlns="http://schemas.openxmlformats.org/spreadsheetml/2006/main" count="169" uniqueCount="80">
  <si>
    <t>授業コード</t>
    <rPh sb="0" eb="2">
      <t>ジュギョウ</t>
    </rPh>
    <phoneticPr fontId="1"/>
  </si>
  <si>
    <t>担当教員</t>
    <rPh sb="0" eb="2">
      <t>タントウ</t>
    </rPh>
    <rPh sb="2" eb="4">
      <t>キョウイン</t>
    </rPh>
    <phoneticPr fontId="1"/>
  </si>
  <si>
    <t>№</t>
    <phoneticPr fontId="1"/>
  </si>
  <si>
    <t>科　目　名</t>
    <rPh sb="0" eb="1">
      <t>カ</t>
    </rPh>
    <rPh sb="2" eb="3">
      <t>メ</t>
    </rPh>
    <rPh sb="4" eb="5">
      <t>メイ</t>
    </rPh>
    <phoneticPr fontId="1"/>
  </si>
  <si>
    <t>曜日</t>
    <rPh sb="0" eb="2">
      <t>ヨウビ</t>
    </rPh>
    <phoneticPr fontId="1"/>
  </si>
  <si>
    <t>時限</t>
    <rPh sb="0" eb="2">
      <t>ジゲン</t>
    </rPh>
    <phoneticPr fontId="1"/>
  </si>
  <si>
    <t>留学</t>
    <rPh sb="0" eb="2">
      <t>リュウガク</t>
    </rPh>
    <phoneticPr fontId="1"/>
  </si>
  <si>
    <t>留学先</t>
    <rPh sb="0" eb="2">
      <t>リュウガク</t>
    </rPh>
    <rPh sb="2" eb="3">
      <t>サキ</t>
    </rPh>
    <phoneticPr fontId="1"/>
  </si>
  <si>
    <t>期間</t>
    <rPh sb="0" eb="2">
      <t>キカン</t>
    </rPh>
    <phoneticPr fontId="1"/>
  </si>
  <si>
    <t>目　的</t>
    <rPh sb="0" eb="1">
      <t>メ</t>
    </rPh>
    <rPh sb="2" eb="3">
      <t>テキ</t>
    </rPh>
    <phoneticPr fontId="1"/>
  </si>
  <si>
    <t>合計</t>
    <rPh sb="0" eb="2">
      <t>ゴウケイ</t>
    </rPh>
    <phoneticPr fontId="1"/>
  </si>
  <si>
    <t>年度</t>
    <rPh sb="0" eb="1">
      <t>ネン</t>
    </rPh>
    <rPh sb="1" eb="2">
      <t>ド</t>
    </rPh>
    <phoneticPr fontId="1"/>
  </si>
  <si>
    <t>単位</t>
    <rPh sb="0" eb="2">
      <t>タンイ</t>
    </rPh>
    <phoneticPr fontId="1"/>
  </si>
  <si>
    <t>※①</t>
    <phoneticPr fontId="1"/>
  </si>
  <si>
    <t>※②</t>
    <phoneticPr fontId="1"/>
  </si>
  <si>
    <t>済</t>
  </si>
  <si>
    <t>単位数</t>
    <rPh sb="0" eb="3">
      <t>タンイスウ</t>
    </rPh>
    <phoneticPr fontId="1"/>
  </si>
  <si>
    <t>単位
修得</t>
    <rPh sb="0" eb="2">
      <t>タンイ</t>
    </rPh>
    <rPh sb="3" eb="5">
      <t>シュウトク</t>
    </rPh>
    <phoneticPr fontId="1"/>
  </si>
  <si>
    <t>セミナー型・プロジェクト型</t>
    <rPh sb="4" eb="5">
      <t>ガタ</t>
    </rPh>
    <rPh sb="12" eb="13">
      <t>ガタ</t>
    </rPh>
    <phoneticPr fontId="1"/>
  </si>
  <si>
    <t>学生証番号</t>
    <rPh sb="0" eb="3">
      <t>ガクセイショウ</t>
    </rPh>
    <rPh sb="3" eb="5">
      <t>バンゴウ</t>
    </rPh>
    <phoneticPr fontId="1"/>
  </si>
  <si>
    <t>氏　　名</t>
    <rPh sb="0" eb="1">
      <t>シ</t>
    </rPh>
    <rPh sb="3" eb="4">
      <t>ナ</t>
    </rPh>
    <phoneticPr fontId="1"/>
  </si>
  <si>
    <t>所　　属</t>
    <rPh sb="0" eb="1">
      <t>トコロ</t>
    </rPh>
    <rPh sb="3" eb="4">
      <t>ゾク</t>
    </rPh>
    <phoneticPr fontId="1"/>
  </si>
  <si>
    <t>【１】</t>
    <phoneticPr fontId="1"/>
  </si>
  <si>
    <t>【２】</t>
    <phoneticPr fontId="1"/>
  </si>
  <si>
    <t>利用方法</t>
    <rPh sb="0" eb="2">
      <t>リヨウ</t>
    </rPh>
    <rPh sb="2" eb="4">
      <t>ホウホウ</t>
    </rPh>
    <phoneticPr fontId="1"/>
  </si>
  <si>
    <t>　　国際日本学に関するWebページは</t>
    <rPh sb="2" eb="4">
      <t>コクサイ</t>
    </rPh>
    <rPh sb="4" eb="7">
      <t>ニホンガク</t>
    </rPh>
    <rPh sb="8" eb="9">
      <t>カン</t>
    </rPh>
    <phoneticPr fontId="1"/>
  </si>
  <si>
    <t>　　　あと</t>
    <phoneticPr fontId="1"/>
  </si>
  <si>
    <t>単位　　　</t>
    <rPh sb="0" eb="2">
      <t>タンイ</t>
    </rPh>
    <phoneticPr fontId="1"/>
  </si>
  <si>
    <t>最低単位数まで</t>
    <rPh sb="0" eb="2">
      <t>サイテイ</t>
    </rPh>
    <rPh sb="2" eb="5">
      <t>タンイスウ</t>
    </rPh>
    <phoneticPr fontId="1"/>
  </si>
  <si>
    <t>有効単位数合計</t>
    <rPh sb="0" eb="2">
      <t>ユウコウ</t>
    </rPh>
    <rPh sb="2" eb="5">
      <t>タンイスウ</t>
    </rPh>
    <rPh sb="5" eb="7">
      <t>ゴウケイ</t>
    </rPh>
    <phoneticPr fontId="1"/>
  </si>
  <si>
    <t>【3】</t>
    <phoneticPr fontId="1"/>
  </si>
  <si>
    <t>留学/渡航先</t>
    <rPh sb="0" eb="2">
      <t>リュウガク</t>
    </rPh>
    <rPh sb="3" eb="5">
      <t>トコウ</t>
    </rPh>
    <rPh sb="5" eb="6">
      <t>サキ</t>
    </rPh>
    <phoneticPr fontId="1"/>
  </si>
  <si>
    <t>http://skipwise-chiba-u.jp/curriculum/</t>
  </si>
  <si>
    <t>修了証書取得まで</t>
    <rPh sb="0" eb="2">
      <t>シュウリョウ</t>
    </rPh>
    <rPh sb="2" eb="4">
      <t>ショウショ</t>
    </rPh>
    <rPh sb="4" eb="6">
      <t>シュトク</t>
    </rPh>
    <phoneticPr fontId="1"/>
  </si>
  <si>
    <t>G1111C102</t>
    <phoneticPr fontId="1"/>
  </si>
  <si>
    <r>
      <rPr>
        <sz val="9"/>
        <color theme="0"/>
        <rFont val="HGP創英角ﾎﾟｯﾌﾟ体"/>
        <family val="3"/>
        <charset val="128"/>
      </rPr>
      <t>４</t>
    </r>
    <r>
      <rPr>
        <sz val="9"/>
        <color theme="0"/>
        <rFont val="HGPｺﾞｼｯｸM"/>
        <family val="3"/>
        <charset val="128"/>
      </rPr>
      <t>単位必須最大</t>
    </r>
    <r>
      <rPr>
        <sz val="9"/>
        <color theme="0"/>
        <rFont val="HGP創英角ﾎﾟｯﾌﾟ体"/>
        <family val="3"/>
        <charset val="128"/>
      </rPr>
      <t>８</t>
    </r>
    <r>
      <rPr>
        <sz val="9"/>
        <color theme="0"/>
        <rFont val="HGPｺﾞｼｯｸM"/>
        <family val="3"/>
        <charset val="128"/>
      </rPr>
      <t>単位まで</t>
    </r>
    <rPh sb="1" eb="3">
      <t>タンイ</t>
    </rPh>
    <rPh sb="3" eb="5">
      <t>ヒッス</t>
    </rPh>
    <rPh sb="5" eb="7">
      <t>サイダイ</t>
    </rPh>
    <rPh sb="8" eb="10">
      <t>タンイ</t>
    </rPh>
    <phoneticPr fontId="1"/>
  </si>
  <si>
    <r>
      <t>修了証書を取得するには、今後、各科目群を組み合わせて</t>
    </r>
    <r>
      <rPr>
        <b/>
        <sz val="14"/>
        <color rgb="FFFF0000"/>
        <rFont val="HGPｺﾞｼｯｸM"/>
        <family val="3"/>
        <charset val="128"/>
      </rPr>
      <t>合計</t>
    </r>
    <r>
      <rPr>
        <b/>
        <sz val="14"/>
        <color rgb="FFFF0000"/>
        <rFont val="HGP創英角ﾎﾟｯﾌﾟ体"/>
        <family val="3"/>
        <charset val="128"/>
      </rPr>
      <t>30</t>
    </r>
    <r>
      <rPr>
        <b/>
        <sz val="14"/>
        <color rgb="FFFF0000"/>
        <rFont val="HGPｺﾞｼｯｸM"/>
        <family val="3"/>
        <charset val="128"/>
      </rPr>
      <t>単位</t>
    </r>
    <r>
      <rPr>
        <sz val="11"/>
        <color theme="1"/>
        <rFont val="HGPｺﾞｼｯｸM"/>
        <family val="3"/>
        <charset val="128"/>
      </rPr>
      <t>に達するまで取得してください。</t>
    </r>
    <rPh sb="0" eb="2">
      <t>シュウリョウ</t>
    </rPh>
    <rPh sb="2" eb="4">
      <t>ショウショ</t>
    </rPh>
    <rPh sb="5" eb="7">
      <t>シュトク</t>
    </rPh>
    <rPh sb="12" eb="14">
      <t>コンゴ</t>
    </rPh>
    <rPh sb="15" eb="16">
      <t>カク</t>
    </rPh>
    <rPh sb="16" eb="18">
      <t>カモク</t>
    </rPh>
    <rPh sb="18" eb="19">
      <t>グン</t>
    </rPh>
    <rPh sb="20" eb="21">
      <t>ク</t>
    </rPh>
    <rPh sb="22" eb="23">
      <t>ア</t>
    </rPh>
    <rPh sb="26" eb="28">
      <t>ゴウケイ</t>
    </rPh>
    <rPh sb="30" eb="32">
      <t>タンイ</t>
    </rPh>
    <rPh sb="33" eb="34">
      <t>タッ</t>
    </rPh>
    <rPh sb="38" eb="40">
      <t>シュトク</t>
    </rPh>
    <phoneticPr fontId="1"/>
  </si>
  <si>
    <t>あなたが今まで修得した「国際日本学」の単位は以下の通りです。</t>
    <rPh sb="4" eb="5">
      <t>イマ</t>
    </rPh>
    <rPh sb="12" eb="14">
      <t>コクサイ</t>
    </rPh>
    <rPh sb="14" eb="17">
      <t>ニホンガク</t>
    </rPh>
    <rPh sb="19" eb="21">
      <t>タンイ</t>
    </rPh>
    <rPh sb="22" eb="24">
      <t>イカ</t>
    </rPh>
    <rPh sb="25" eb="26">
      <t>トオ</t>
    </rPh>
    <phoneticPr fontId="1"/>
  </si>
  <si>
    <t>あなたの修得した単位のうち、有効な単位数は以下の通りです。</t>
    <rPh sb="8" eb="10">
      <t>タンイ</t>
    </rPh>
    <rPh sb="14" eb="16">
      <t>ユウコウ</t>
    </rPh>
    <rPh sb="17" eb="20">
      <t>タンイスウ</t>
    </rPh>
    <rPh sb="21" eb="23">
      <t>イカ</t>
    </rPh>
    <rPh sb="24" eb="25">
      <t>トオ</t>
    </rPh>
    <phoneticPr fontId="1"/>
  </si>
  <si>
    <t>修得単位小計</t>
    <rPh sb="2" eb="4">
      <t>タンイ</t>
    </rPh>
    <rPh sb="4" eb="6">
      <t>ショウケイ</t>
    </rPh>
    <phoneticPr fontId="1"/>
  </si>
  <si>
    <t>修得
単位数</t>
    <rPh sb="3" eb="6">
      <t>タンイスウ</t>
    </rPh>
    <phoneticPr fontId="1"/>
  </si>
  <si>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6" eb="28">
      <t>タンイ</t>
    </rPh>
    <rPh sb="28" eb="30">
      <t>ショウケイ</t>
    </rPh>
    <rPh sb="32" eb="34">
      <t>ヒョウジ</t>
    </rPh>
    <phoneticPr fontId="1"/>
  </si>
  <si>
    <t>履修した科目がどの区分にあたるかは、skipwiseのwebページ上に掲載されている「国際日本学」等で確認してください。</t>
    <rPh sb="9" eb="11">
      <t>クブン</t>
    </rPh>
    <rPh sb="33" eb="34">
      <t>ジョウ</t>
    </rPh>
    <rPh sb="35" eb="37">
      <t>ケイサイ</t>
    </rPh>
    <rPh sb="43" eb="45">
      <t>コクサイ</t>
    </rPh>
    <rPh sb="45" eb="48">
      <t>ニホンガク</t>
    </rPh>
    <rPh sb="49" eb="50">
      <t>ナド</t>
    </rPh>
    <rPh sb="51" eb="53">
      <t>カクニン</t>
    </rPh>
    <phoneticPr fontId="1"/>
  </si>
  <si>
    <t>これは、国際日本学に認定された科目の履修記録をメモし、修了証書取得までの単位数を計算するためのExcelファイルです。</t>
    <rPh sb="4" eb="6">
      <t>コクサイ</t>
    </rPh>
    <rPh sb="6" eb="9">
      <t>ニホンガク</t>
    </rPh>
    <rPh sb="10" eb="12">
      <t>ニンテイ</t>
    </rPh>
    <rPh sb="15" eb="17">
      <t>カモク</t>
    </rPh>
    <rPh sb="18" eb="20">
      <t>リシュウ</t>
    </rPh>
    <rPh sb="20" eb="22">
      <t>キロク</t>
    </rPh>
    <rPh sb="27" eb="29">
      <t>シュウリョウ</t>
    </rPh>
    <rPh sb="29" eb="31">
      <t>ショウショ</t>
    </rPh>
    <rPh sb="31" eb="33">
      <t>シュトク</t>
    </rPh>
    <rPh sb="36" eb="39">
      <t>タンイスウ</t>
    </rPh>
    <rPh sb="40" eb="42">
      <t>ケイサン</t>
    </rPh>
    <phoneticPr fontId="1"/>
  </si>
  <si>
    <t>別記様式2</t>
    <rPh sb="0" eb="2">
      <t>ベッキ</t>
    </rPh>
    <rPh sb="2" eb="4">
      <t>ヨウシキ</t>
    </rPh>
    <phoneticPr fontId="1"/>
  </si>
  <si>
    <t>「期別/ターム」・「曜日」・「時限」・「単位修得」の欄を入力する場合は、セルの右側の▼をクリックし、適切なものを選択してください。</t>
    <rPh sb="1" eb="3">
      <t>キベツ</t>
    </rPh>
    <rPh sb="10" eb="12">
      <t>ヨウビ</t>
    </rPh>
    <rPh sb="15" eb="17">
      <t>ジゲン</t>
    </rPh>
    <rPh sb="20" eb="22">
      <t>タンイ</t>
    </rPh>
    <rPh sb="22" eb="24">
      <t>シュウトク</t>
    </rPh>
    <rPh sb="26" eb="27">
      <t>ラン</t>
    </rPh>
    <rPh sb="28" eb="30">
      <t>ニュウリョク</t>
    </rPh>
    <rPh sb="32" eb="34">
      <t>バアイ</t>
    </rPh>
    <rPh sb="39" eb="41">
      <t>ミギガワ</t>
    </rPh>
    <rPh sb="50" eb="52">
      <t>テキセツ</t>
    </rPh>
    <rPh sb="56" eb="58">
      <t>センタク</t>
    </rPh>
    <phoneticPr fontId="1"/>
  </si>
  <si>
    <t>期別/ターム</t>
    <rPh sb="0" eb="2">
      <t>キベツ</t>
    </rPh>
    <phoneticPr fontId="1"/>
  </si>
  <si>
    <t>-</t>
    <phoneticPr fontId="1"/>
  </si>
  <si>
    <t>国際日本科目</t>
    <rPh sb="0" eb="2">
      <t>コクサイ</t>
    </rPh>
    <rPh sb="2" eb="4">
      <t>ニホン</t>
    </rPh>
    <rPh sb="4" eb="6">
      <t>カモク</t>
    </rPh>
    <phoneticPr fontId="1"/>
  </si>
  <si>
    <t>T1</t>
    <phoneticPr fontId="1"/>
  </si>
  <si>
    <t>水</t>
    <rPh sb="0" eb="1">
      <t>スイ</t>
    </rPh>
    <phoneticPr fontId="1"/>
  </si>
  <si>
    <t>〇〇　○○</t>
    <phoneticPr fontId="1"/>
  </si>
  <si>
    <t>英語（Presentation）</t>
    <rPh sb="0" eb="2">
      <t>エイゴ</t>
    </rPh>
    <phoneticPr fontId="1"/>
  </si>
  <si>
    <t>別記様式2</t>
    <phoneticPr fontId="1"/>
  </si>
  <si>
    <t>講義型</t>
    <rPh sb="0" eb="2">
      <t>コウギ</t>
    </rPh>
    <rPh sb="2" eb="3">
      <t>ガタ</t>
    </rPh>
    <phoneticPr fontId="1"/>
  </si>
  <si>
    <t>英語科目</t>
    <rPh sb="0" eb="2">
      <t>エイゴ</t>
    </rPh>
    <rPh sb="2" eb="4">
      <t>カモク</t>
    </rPh>
    <phoneticPr fontId="1"/>
  </si>
  <si>
    <t>英語</t>
    <rPh sb="0" eb="2">
      <t>エイゴ</t>
    </rPh>
    <phoneticPr fontId="1"/>
  </si>
  <si>
    <t>専門／展開英語</t>
    <rPh sb="0" eb="2">
      <t>センモン</t>
    </rPh>
    <rPh sb="3" eb="5">
      <t>テンカイ</t>
    </rPh>
    <rPh sb="5" eb="7">
      <t>エイゴ</t>
    </rPh>
    <phoneticPr fontId="1"/>
  </si>
  <si>
    <t>留　学</t>
    <rPh sb="0" eb="1">
      <t>トメ</t>
    </rPh>
    <rPh sb="2" eb="3">
      <t>ガク</t>
    </rPh>
    <phoneticPr fontId="1"/>
  </si>
  <si>
    <r>
      <rPr>
        <sz val="10"/>
        <color theme="0"/>
        <rFont val="HGP創英角ﾎﾟｯﾌﾟ体"/>
        <family val="3"/>
        <charset val="128"/>
      </rPr>
      <t>2</t>
    </r>
    <r>
      <rPr>
        <sz val="9"/>
        <color theme="0"/>
        <rFont val="HGPｺﾞｼｯｸM"/>
        <family val="3"/>
        <charset val="128"/>
      </rPr>
      <t>単位必須最大</t>
    </r>
    <r>
      <rPr>
        <sz val="10"/>
        <color theme="0"/>
        <rFont val="HGP創英角ﾎﾟｯﾌﾟ体"/>
        <family val="3"/>
        <charset val="128"/>
      </rPr>
      <t>20</t>
    </r>
    <r>
      <rPr>
        <sz val="9"/>
        <color theme="0"/>
        <rFont val="HGPｺﾞｼｯｸM"/>
        <family val="3"/>
        <charset val="128"/>
      </rPr>
      <t>単位まで</t>
    </r>
    <rPh sb="1" eb="3">
      <t>タンイ</t>
    </rPh>
    <rPh sb="3" eb="5">
      <t>ヒッス</t>
    </rPh>
    <rPh sb="5" eb="7">
      <t>サイダイ</t>
    </rPh>
    <rPh sb="9" eb="11">
      <t>タンイ</t>
    </rPh>
    <phoneticPr fontId="1"/>
  </si>
  <si>
    <r>
      <t xml:space="preserve">国際日本科目
</t>
    </r>
    <r>
      <rPr>
        <b/>
        <sz val="9"/>
        <color rgb="FFFFFF00"/>
        <rFont val="HGPｺﾞｼｯｸM"/>
        <family val="3"/>
        <charset val="128"/>
      </rPr>
      <t>プロジェクト型・セミナー型</t>
    </r>
    <rPh sb="0" eb="2">
      <t>コクサイ</t>
    </rPh>
    <rPh sb="2" eb="4">
      <t>ニホン</t>
    </rPh>
    <rPh sb="4" eb="6">
      <t>カモク</t>
    </rPh>
    <rPh sb="13" eb="14">
      <t>カタ</t>
    </rPh>
    <rPh sb="19" eb="20">
      <t>カタ</t>
    </rPh>
    <phoneticPr fontId="1"/>
  </si>
  <si>
    <r>
      <t xml:space="preserve">国際日本科目
</t>
    </r>
    <r>
      <rPr>
        <b/>
        <sz val="11"/>
        <color rgb="FFFFFF00"/>
        <rFont val="HGPｺﾞｼｯｸM"/>
        <family val="3"/>
        <charset val="128"/>
      </rPr>
      <t>講義型</t>
    </r>
    <rPh sb="0" eb="2">
      <t>コクサイ</t>
    </rPh>
    <rPh sb="2" eb="4">
      <t>ニホン</t>
    </rPh>
    <rPh sb="4" eb="6">
      <t>カモク</t>
    </rPh>
    <rPh sb="7" eb="9">
      <t>コウギ</t>
    </rPh>
    <rPh sb="9" eb="10">
      <t>ガタ</t>
    </rPh>
    <phoneticPr fontId="1"/>
  </si>
  <si>
    <r>
      <t xml:space="preserve">英語
</t>
    </r>
    <r>
      <rPr>
        <b/>
        <sz val="11"/>
        <color rgb="FFFFFF00"/>
        <rFont val="HGPｺﾞｼｯｸM"/>
        <family val="3"/>
        <charset val="128"/>
      </rPr>
      <t>英語科目</t>
    </r>
    <rPh sb="0" eb="2">
      <t>エイゴ</t>
    </rPh>
    <rPh sb="3" eb="5">
      <t>エイゴ</t>
    </rPh>
    <rPh sb="5" eb="7">
      <t>カモク</t>
    </rPh>
    <phoneticPr fontId="1"/>
  </si>
  <si>
    <r>
      <t xml:space="preserve">英語
</t>
    </r>
    <r>
      <rPr>
        <b/>
        <sz val="11"/>
        <color rgb="FFFFFF00"/>
        <rFont val="HGPｺﾞｼｯｸM"/>
        <family val="3"/>
        <charset val="128"/>
      </rPr>
      <t>専門/展開英語</t>
    </r>
    <rPh sb="0" eb="2">
      <t>エイゴ</t>
    </rPh>
    <rPh sb="3" eb="5">
      <t>センモン</t>
    </rPh>
    <rPh sb="6" eb="8">
      <t>テンカイ</t>
    </rPh>
    <rPh sb="8" eb="10">
      <t>エイゴ</t>
    </rPh>
    <phoneticPr fontId="1"/>
  </si>
  <si>
    <r>
      <rPr>
        <b/>
        <sz val="9"/>
        <color theme="0"/>
        <rFont val="HGP創英角ﾎﾟｯﾌﾟ体"/>
        <family val="3"/>
        <charset val="128"/>
      </rPr>
      <t>6</t>
    </r>
    <r>
      <rPr>
        <sz val="9"/>
        <color theme="0"/>
        <rFont val="HGPｺﾞｼｯｸM"/>
        <family val="3"/>
        <charset val="128"/>
      </rPr>
      <t>単位必須最大</t>
    </r>
    <r>
      <rPr>
        <sz val="10"/>
        <color theme="0"/>
        <rFont val="HGP創英角ﾎﾟｯﾌﾟ体"/>
        <family val="3"/>
        <charset val="128"/>
      </rPr>
      <t>10</t>
    </r>
    <r>
      <rPr>
        <sz val="9"/>
        <color theme="0"/>
        <rFont val="HGPｺﾞｼｯｸM"/>
        <family val="3"/>
        <charset val="128"/>
      </rPr>
      <t>単位まで</t>
    </r>
    <rPh sb="1" eb="3">
      <t>タンイ</t>
    </rPh>
    <rPh sb="3" eb="5">
      <t>ヒッス</t>
    </rPh>
    <rPh sb="5" eb="7">
      <t>サイダイ</t>
    </rPh>
    <rPh sb="9" eb="11">
      <t>タンイ</t>
    </rPh>
    <phoneticPr fontId="1"/>
  </si>
  <si>
    <r>
      <rPr>
        <sz val="10"/>
        <color theme="0"/>
        <rFont val="HGP創英角ﾎﾟｯﾌﾟ体"/>
        <family val="3"/>
        <charset val="128"/>
      </rPr>
      <t>2</t>
    </r>
    <r>
      <rPr>
        <sz val="9"/>
        <color theme="0"/>
        <rFont val="HGPｺﾞｼｯｸM"/>
        <family val="3"/>
        <charset val="128"/>
      </rPr>
      <t>単位必須</t>
    </r>
    <r>
      <rPr>
        <sz val="10"/>
        <color theme="0"/>
        <rFont val="HGP創英角ﾎﾟｯﾌﾟ体"/>
        <family val="3"/>
        <charset val="128"/>
      </rPr>
      <t>8</t>
    </r>
    <r>
      <rPr>
        <sz val="9"/>
        <color theme="0"/>
        <rFont val="HGPｺﾞｼｯｸM"/>
        <family val="3"/>
        <charset val="128"/>
      </rPr>
      <t>単位まで</t>
    </r>
    <rPh sb="1" eb="3">
      <t>タンイ</t>
    </rPh>
    <rPh sb="3" eb="5">
      <t>ヒッス</t>
    </rPh>
    <rPh sb="6" eb="8">
      <t>タンイ</t>
    </rPh>
    <phoneticPr fontId="1"/>
  </si>
  <si>
    <r>
      <t>※国際日本学修了証書取得のために、英語科目区分「英語」では、</t>
    </r>
    <r>
      <rPr>
        <sz val="11"/>
        <color theme="1"/>
        <rFont val="HGP創英角ﾎﾟｯﾌﾟ体"/>
        <family val="3"/>
        <charset val="128"/>
      </rPr>
      <t>6～10</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エイゴ</t>
    </rPh>
    <rPh sb="19" eb="21">
      <t>カモク</t>
    </rPh>
    <rPh sb="21" eb="23">
      <t>クブン</t>
    </rPh>
    <rPh sb="24" eb="26">
      <t>エイゴ</t>
    </rPh>
    <rPh sb="34" eb="36">
      <t>タンイ</t>
    </rPh>
    <rPh sb="37" eb="39">
      <t>ヒツヨウ</t>
    </rPh>
    <phoneticPr fontId="1"/>
  </si>
  <si>
    <r>
      <t>※国際日本学修了証書取得のために、英語科目区分「専門／展開英語」では、</t>
    </r>
    <r>
      <rPr>
        <sz val="11"/>
        <color theme="1"/>
        <rFont val="HGP創英角ﾎﾟｯﾌﾟ体"/>
        <family val="3"/>
        <charset val="128"/>
      </rPr>
      <t>2～8</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エイゴ</t>
    </rPh>
    <rPh sb="19" eb="21">
      <t>カモク</t>
    </rPh>
    <rPh sb="21" eb="23">
      <t>クブン</t>
    </rPh>
    <rPh sb="24" eb="26">
      <t>センモン</t>
    </rPh>
    <rPh sb="27" eb="29">
      <t>テンカイ</t>
    </rPh>
    <rPh sb="29" eb="31">
      <t>エイゴ</t>
    </rPh>
    <rPh sb="38" eb="40">
      <t>タンイ</t>
    </rPh>
    <rPh sb="41" eb="43">
      <t>ヒツヨウ</t>
    </rPh>
    <phoneticPr fontId="1"/>
  </si>
  <si>
    <r>
      <t>※国際日本学修了証書取得のために、留学区分では、</t>
    </r>
    <r>
      <rPr>
        <sz val="11"/>
        <color theme="1"/>
        <rFont val="HGP創英角ﾎﾟｯﾌﾟ体"/>
        <family val="3"/>
        <charset val="128"/>
      </rPr>
      <t>4～8</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リュウガク</t>
    </rPh>
    <rPh sb="19" eb="21">
      <t>クブン</t>
    </rPh>
    <rPh sb="27" eb="29">
      <t>タンイ</t>
    </rPh>
    <rPh sb="30" eb="32">
      <t>ヒツヨウ</t>
    </rPh>
    <phoneticPr fontId="1"/>
  </si>
  <si>
    <t>国際日本科目小計</t>
    <rPh sb="0" eb="2">
      <t>コクサイ</t>
    </rPh>
    <rPh sb="2" eb="4">
      <t>ニホン</t>
    </rPh>
    <rPh sb="4" eb="6">
      <t>カモク</t>
    </rPh>
    <rPh sb="6" eb="8">
      <t>ショウケイ</t>
    </rPh>
    <phoneticPr fontId="1"/>
  </si>
  <si>
    <t>英語小計</t>
    <rPh sb="0" eb="2">
      <t>エイゴ</t>
    </rPh>
    <rPh sb="2" eb="4">
      <t>ショウケイ</t>
    </rPh>
    <phoneticPr fontId="1"/>
  </si>
  <si>
    <t>専門/展開英語
小計</t>
    <rPh sb="0" eb="2">
      <t>センモン</t>
    </rPh>
    <rPh sb="3" eb="5">
      <t>テンカイ</t>
    </rPh>
    <rPh sb="5" eb="7">
      <t>エイゴ</t>
    </rPh>
    <rPh sb="8" eb="10">
      <t>ショウケイ</t>
    </rPh>
    <phoneticPr fontId="1"/>
  </si>
  <si>
    <t>英語科目</t>
    <rPh sb="0" eb="2">
      <t>エイゴ</t>
    </rPh>
    <rPh sb="2" eb="4">
      <t>カモク</t>
    </rPh>
    <phoneticPr fontId="1"/>
  </si>
  <si>
    <t>専門/展開英語</t>
    <rPh sb="0" eb="2">
      <t>センモン</t>
    </rPh>
    <rPh sb="3" eb="5">
      <t>テンカイ</t>
    </rPh>
    <rPh sb="5" eb="7">
      <t>エイゴ</t>
    </rPh>
    <phoneticPr fontId="1"/>
  </si>
  <si>
    <t>例</t>
    <rPh sb="0" eb="1">
      <t>レイ</t>
    </rPh>
    <phoneticPr fontId="1"/>
  </si>
  <si>
    <t>履修した国際日本学の科目の「授業コード」・「科目名」・「単位数」・「年度」・「ターム」・「曜日」・「時限」・「担当教員」・「単位修得」の項目を入力してください。</t>
    <rPh sb="14" eb="16">
      <t>ジュギョウ</t>
    </rPh>
    <rPh sb="22" eb="24">
      <t>カモク</t>
    </rPh>
    <rPh sb="24" eb="25">
      <t>メイ</t>
    </rPh>
    <rPh sb="28" eb="30">
      <t>タンイ</t>
    </rPh>
    <rPh sb="30" eb="31">
      <t>スウ</t>
    </rPh>
    <rPh sb="34" eb="36">
      <t>ネンド</t>
    </rPh>
    <rPh sb="45" eb="47">
      <t>ヨウビ</t>
    </rPh>
    <rPh sb="50" eb="52">
      <t>ジゲン</t>
    </rPh>
    <rPh sb="55" eb="57">
      <t>タントウ</t>
    </rPh>
    <rPh sb="57" eb="59">
      <t>キョウイン</t>
    </rPh>
    <rPh sb="62" eb="64">
      <t>タンイ</t>
    </rPh>
    <rPh sb="64" eb="66">
      <t>シュウトク</t>
    </rPh>
    <rPh sb="68" eb="70">
      <t>コウモク</t>
    </rPh>
    <rPh sb="71" eb="73">
      <t>ニュウリョク</t>
    </rPh>
    <phoneticPr fontId="1"/>
  </si>
  <si>
    <r>
      <t>※国際日本学修了のために、英語科目では、</t>
    </r>
    <r>
      <rPr>
        <sz val="12"/>
        <color theme="1"/>
        <rFont val="HGP創英角ﾎﾟｯﾌﾟ体"/>
        <family val="3"/>
        <charset val="128"/>
      </rPr>
      <t>6～10</t>
    </r>
    <r>
      <rPr>
        <sz val="11"/>
        <color theme="1"/>
        <rFont val="HGPｺﾞｼｯｸM"/>
        <family val="3"/>
        <charset val="128"/>
      </rPr>
      <t>単位が必要です。</t>
    </r>
    <rPh sb="1" eb="3">
      <t>コクサイ</t>
    </rPh>
    <rPh sb="3" eb="6">
      <t>ニホンガク</t>
    </rPh>
    <rPh sb="6" eb="8">
      <t>シュウリョウ</t>
    </rPh>
    <rPh sb="13" eb="15">
      <t>エイゴ</t>
    </rPh>
    <rPh sb="15" eb="17">
      <t>カモク</t>
    </rPh>
    <rPh sb="24" eb="26">
      <t>タンイ</t>
    </rPh>
    <rPh sb="27" eb="29">
      <t>ヒツヨウ</t>
    </rPh>
    <phoneticPr fontId="1"/>
  </si>
  <si>
    <r>
      <t>※国際日本学修了証書取得のために、国際日本科目では、</t>
    </r>
    <r>
      <rPr>
        <sz val="11"/>
        <color theme="1"/>
        <rFont val="HGP創英角ﾎﾟｯﾌﾟ体"/>
        <family val="3"/>
        <charset val="128"/>
      </rPr>
      <t>2～20</t>
    </r>
    <r>
      <rPr>
        <sz val="11"/>
        <color theme="1"/>
        <rFont val="HGPｺﾞｼｯｸM"/>
        <family val="3"/>
        <charset val="128"/>
      </rPr>
      <t>単位が必要です。</t>
    </r>
    <phoneticPr fontId="1"/>
  </si>
  <si>
    <t>03 「国際日本学学習記録」 シートの上部に学生証番号、所属、氏名を記入してください。</t>
    <rPh sb="4" eb="6">
      <t>コクサイ</t>
    </rPh>
    <rPh sb="6" eb="8">
      <t>ニホン</t>
    </rPh>
    <rPh sb="8" eb="9">
      <t>ガク</t>
    </rPh>
    <rPh sb="9" eb="11">
      <t>ガクシュウ</t>
    </rPh>
    <rPh sb="11" eb="13">
      <t>キロク</t>
    </rPh>
    <rPh sb="19" eb="21">
      <t>ジョウブ</t>
    </rPh>
    <rPh sb="22" eb="25">
      <t>ガクセイショウ</t>
    </rPh>
    <rPh sb="25" eb="27">
      <t>バンゴウ</t>
    </rPh>
    <rPh sb="28" eb="30">
      <t>ショゾク</t>
    </rPh>
    <rPh sb="31" eb="33">
      <t>シメイ</t>
    </rPh>
    <rPh sb="34" eb="36">
      <t>キニュウ</t>
    </rPh>
    <phoneticPr fontId="1"/>
  </si>
  <si>
    <t>02 「修了証書の取得まで」のシートに、履修した単位数が反映されます。</t>
    <rPh sb="4" eb="6">
      <t>シュウリョウ</t>
    </rPh>
    <rPh sb="6" eb="8">
      <t>ショウショ</t>
    </rPh>
    <rPh sb="20" eb="22">
      <t>リシュウ</t>
    </rPh>
    <rPh sb="24" eb="26">
      <t>タンイ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</si>
</sst>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1"/>
      <color theme="1"/>
      <name val="HGP創英角ﾎﾟｯﾌﾟ体"/>
      <family val="3"/>
      <charset val="128"/>
    </font>
    <font>
      <sz val="10"/>
      <color theme="1"/>
      <name val="ＭＳ Ｐゴシック"/>
      <family val="2"/>
      <charset val="128"/>
      <scheme val="minor"/>
    </font>
    <font>
      <sz val="10"/>
      <color theme="1"/>
      <name val="HGPｺﾞｼｯｸM"/>
      <family val="3"/>
      <charset val="128"/>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sz val="16"/>
      <color theme="1"/>
      <name val="HGPｺﾞｼｯｸM"/>
      <family val="3"/>
      <charset val="128"/>
    </font>
    <font>
      <b/>
      <sz val="11"/>
      <color theme="1"/>
      <name val="HGSｺﾞｼｯｸM"/>
      <family val="3"/>
      <charset val="128"/>
    </font>
    <font>
      <sz val="12"/>
      <color theme="1"/>
      <name val="HGP創英角ﾎﾟｯﾌﾟ体"/>
      <family val="3"/>
      <charset val="128"/>
    </font>
    <font>
      <b/>
      <sz val="12"/>
      <name val="HGPｺﾞｼｯｸM"/>
      <family val="3"/>
      <charset val="128"/>
    </font>
    <font>
      <sz val="10"/>
      <color theme="0"/>
      <name val="HGP創英角ﾎﾟｯﾌﾟ体"/>
      <family val="3"/>
      <charset val="128"/>
    </font>
    <font>
      <b/>
      <sz val="11"/>
      <color rgb="FFFFFF00"/>
      <name val="HGPｺﾞｼｯｸM"/>
      <family val="3"/>
      <charset val="128"/>
    </font>
    <font>
      <b/>
      <sz val="9"/>
      <color theme="0"/>
      <name val="HGP創英角ﾎﾟｯﾌﾟ体"/>
      <family val="3"/>
      <charset val="128"/>
    </font>
    <font>
      <sz val="11"/>
      <name val="HGPｺﾞｼｯｸM"/>
      <family val="3"/>
      <charset val="128"/>
    </font>
    <font>
      <b/>
      <sz val="16"/>
      <color theme="1"/>
      <name val="HGSｺﾞｼｯｸM"/>
      <family val="3"/>
      <charset val="128"/>
    </font>
    <font>
      <b/>
      <sz val="16"/>
      <color theme="1"/>
      <name val="HGPｺﾞｼｯｸM"/>
      <family val="3"/>
      <charset val="128"/>
    </font>
    <font>
      <sz val="11"/>
      <color rgb="FFFF0000"/>
      <name val="HGPｺﾞｼｯｸM"/>
      <family val="3"/>
      <charset val="128"/>
    </font>
  </fonts>
  <fills count="14">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C99"/>
        <bgColor indexed="64"/>
      </patternFill>
    </fill>
  </fills>
  <borders count="49">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style="hair">
        <color theme="0"/>
      </right>
      <top/>
      <bottom style="thin">
        <color theme="0"/>
      </bottom>
      <diagonal/>
    </border>
    <border>
      <left style="thin">
        <color theme="0"/>
      </left>
      <right style="thin">
        <color theme="0"/>
      </right>
      <top style="thin">
        <color theme="0"/>
      </top>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hair">
        <color theme="0"/>
      </right>
      <top/>
      <bottom/>
      <diagonal/>
    </border>
    <border>
      <left/>
      <right style="hair">
        <color theme="0"/>
      </right>
      <top/>
      <bottom style="hair">
        <color theme="0"/>
      </bottom>
      <diagonal/>
    </border>
    <border>
      <left/>
      <right style="hair">
        <color theme="0"/>
      </right>
      <top style="hair">
        <color theme="0"/>
      </top>
      <bottom/>
      <diagonal/>
    </border>
    <border>
      <left style="hair">
        <color theme="0"/>
      </left>
      <right/>
      <top/>
      <bottom/>
      <diagonal/>
    </border>
    <border>
      <left style="hair">
        <color theme="0"/>
      </left>
      <right/>
      <top/>
      <bottom style="hair">
        <color theme="0"/>
      </bottom>
      <diagonal/>
    </border>
    <border>
      <left style="medium">
        <color theme="5" tint="-0.249977111117893"/>
      </left>
      <right/>
      <top/>
      <bottom style="medium">
        <color theme="5" tint="-0.249977111117893"/>
      </bottom>
      <diagonal/>
    </border>
    <border>
      <left/>
      <right style="medium">
        <color theme="5" tint="-0.249977111117893"/>
      </right>
      <top/>
      <bottom style="medium">
        <color theme="5" tint="-0.249977111117893"/>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medium">
        <color rgb="FFFF0000"/>
      </right>
      <top/>
      <bottom/>
      <diagonal/>
    </border>
    <border diagonalDown="1">
      <left/>
      <right style="thin">
        <color theme="0"/>
      </right>
      <top/>
      <bottom style="thin">
        <color theme="0"/>
      </bottom>
      <diagonal style="thin">
        <color theme="0"/>
      </diagonal>
    </border>
    <border diagonalDown="1">
      <left style="thin">
        <color theme="0"/>
      </left>
      <right style="thin">
        <color theme="0"/>
      </right>
      <top/>
      <bottom style="thin">
        <color theme="0"/>
      </bottom>
      <diagonal style="thin">
        <color theme="0"/>
      </diagonal>
    </border>
    <border>
      <left style="medium">
        <color auto="1"/>
      </left>
      <right style="hair">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hair">
        <color theme="0"/>
      </left>
      <right style="medium">
        <color auto="1"/>
      </right>
      <top style="medium">
        <color auto="1"/>
      </top>
      <bottom style="medium">
        <color auto="1"/>
      </bottom>
      <diagonal/>
    </border>
    <border diagonalDown="1">
      <left style="hair">
        <color theme="0"/>
      </left>
      <right/>
      <top style="hair">
        <color theme="0"/>
      </top>
      <bottom/>
      <diagonal style="hair">
        <color theme="0"/>
      </diagonal>
    </border>
    <border diagonalDown="1">
      <left/>
      <right/>
      <top style="hair">
        <color theme="0"/>
      </top>
      <bottom/>
      <diagonal style="hair">
        <color theme="0"/>
      </diagonal>
    </border>
    <border diagonalDown="1">
      <left/>
      <right style="thin">
        <color theme="0"/>
      </right>
      <top style="hair">
        <color theme="0"/>
      </top>
      <bottom/>
      <diagonal style="hair">
        <color theme="0"/>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52">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3" fillId="8" borderId="11" xfId="0" applyFont="1" applyFill="1" applyBorder="1" applyAlignment="1">
      <alignment horizontal="right" vertical="top"/>
    </xf>
    <xf numFmtId="0" fontId="0" fillId="8" borderId="12" xfId="0" applyFill="1" applyBorder="1">
      <alignment vertical="center"/>
    </xf>
    <xf numFmtId="0" fontId="5" fillId="7" borderId="10"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0" fillId="8" borderId="0" xfId="0" applyFill="1">
      <alignment vertical="center"/>
    </xf>
    <xf numFmtId="0" fontId="4" fillId="8" borderId="0" xfId="0" applyFont="1" applyFill="1">
      <alignment vertical="center"/>
    </xf>
    <xf numFmtId="0" fontId="2" fillId="8" borderId="0" xfId="0" applyFont="1" applyFill="1">
      <alignment vertical="center"/>
    </xf>
    <xf numFmtId="0" fontId="0" fillId="8" borderId="0" xfId="0" applyFill="1" applyAlignment="1">
      <alignment horizontal="center" vertical="center"/>
    </xf>
    <xf numFmtId="0" fontId="2" fillId="8" borderId="0" xfId="0" applyFont="1" applyFill="1" applyAlignment="1"/>
    <xf numFmtId="0" fontId="2" fillId="8" borderId="0" xfId="0" applyFont="1" applyFill="1" applyAlignment="1">
      <alignment vertical="top"/>
    </xf>
    <xf numFmtId="0" fontId="10" fillId="8" borderId="0" xfId="0" applyFont="1" applyFill="1">
      <alignment vertical="center"/>
    </xf>
    <xf numFmtId="0" fontId="9" fillId="8" borderId="0" xfId="0" applyFont="1" applyFill="1" applyAlignment="1">
      <alignment horizontal="right" vertical="center"/>
    </xf>
    <xf numFmtId="0" fontId="2" fillId="8" borderId="0" xfId="0" applyFont="1" applyFill="1" applyAlignment="1">
      <alignment vertical="center"/>
    </xf>
    <xf numFmtId="0" fontId="0" fillId="8" borderId="0" xfId="0" applyFill="1" applyAlignment="1">
      <alignment vertical="center"/>
    </xf>
    <xf numFmtId="0" fontId="0" fillId="0" borderId="0" xfId="0" applyAlignment="1">
      <alignment vertical="center"/>
    </xf>
    <xf numFmtId="0" fontId="5" fillId="2"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0" fillId="3" borderId="1" xfId="0" applyFill="1" applyBorder="1" applyProtection="1">
      <alignment vertical="center"/>
      <protection locked="0"/>
    </xf>
    <xf numFmtId="0" fontId="3" fillId="3" borderId="1" xfId="0" applyFont="1" applyFill="1" applyBorder="1" applyAlignment="1" applyProtection="1">
      <alignment horizontal="center" vertical="center"/>
      <protection locked="0"/>
    </xf>
    <xf numFmtId="0" fontId="2" fillId="3" borderId="5" xfId="0" applyFont="1" applyFill="1" applyBorder="1" applyProtection="1">
      <alignment vertical="center"/>
    </xf>
    <xf numFmtId="0" fontId="2" fillId="3" borderId="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11" fillId="2"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5" fillId="2" borderId="13" xfId="0" applyFont="1" applyFill="1" applyBorder="1" applyAlignment="1">
      <alignment horizontal="center" vertical="center" wrapText="1"/>
    </xf>
    <xf numFmtId="0" fontId="3" fillId="8" borderId="11" xfId="0" applyFont="1" applyFill="1" applyBorder="1" applyAlignment="1">
      <alignment horizontal="left"/>
    </xf>
    <xf numFmtId="0" fontId="0" fillId="8" borderId="21" xfId="0" applyFill="1" applyBorder="1">
      <alignment vertical="center"/>
    </xf>
    <xf numFmtId="0" fontId="2" fillId="6" borderId="22" xfId="0" applyFont="1" applyFill="1" applyBorder="1" applyAlignment="1">
      <alignment horizontal="center" vertical="center"/>
    </xf>
    <xf numFmtId="0" fontId="13" fillId="0" borderId="0" xfId="0" applyFont="1" applyAlignment="1">
      <alignment horizontal="center" vertical="center"/>
    </xf>
    <xf numFmtId="0" fontId="2" fillId="8" borderId="0" xfId="0" applyFont="1" applyFill="1" applyAlignment="1">
      <alignment horizontal="right" vertical="center"/>
    </xf>
    <xf numFmtId="0" fontId="2" fillId="8" borderId="0" xfId="0" applyFont="1" applyFill="1" applyAlignment="1">
      <alignment horizontal="center" vertical="top"/>
    </xf>
    <xf numFmtId="0" fontId="0" fillId="8" borderId="0" xfId="0" applyFill="1" applyAlignment="1">
      <alignment vertical="top"/>
    </xf>
    <xf numFmtId="0" fontId="0" fillId="8" borderId="0" xfId="0" applyFill="1" applyAlignment="1">
      <alignment horizontal="center" vertical="top"/>
    </xf>
    <xf numFmtId="0" fontId="0" fillId="0" borderId="0" xfId="0" applyAlignment="1">
      <alignment vertical="top"/>
    </xf>
    <xf numFmtId="0" fontId="2" fillId="8" borderId="0" xfId="0" applyFont="1" applyFill="1" applyAlignment="1">
      <alignment horizontal="center"/>
    </xf>
    <xf numFmtId="0" fontId="0" fillId="8" borderId="0" xfId="0" applyFill="1" applyAlignment="1"/>
    <xf numFmtId="0" fontId="0" fillId="8" borderId="0" xfId="0" applyFill="1" applyAlignment="1">
      <alignment horizontal="center"/>
    </xf>
    <xf numFmtId="0" fontId="0" fillId="0" borderId="0" xfId="0" applyAlignment="1"/>
    <xf numFmtId="0" fontId="17" fillId="8" borderId="0" xfId="0" applyFont="1" applyFill="1">
      <alignment vertical="center"/>
    </xf>
    <xf numFmtId="0" fontId="18" fillId="9" borderId="12" xfId="0" applyFont="1" applyFill="1" applyBorder="1" applyAlignment="1">
      <alignment horizontal="center" vertical="center"/>
    </xf>
    <xf numFmtId="0" fontId="20" fillId="8" borderId="0" xfId="0" applyFont="1" applyFill="1" applyAlignment="1">
      <alignment vertical="center"/>
    </xf>
    <xf numFmtId="0" fontId="21" fillId="8" borderId="0" xfId="0" applyFont="1" applyFill="1" applyAlignment="1">
      <alignment horizontal="center" vertical="center"/>
    </xf>
    <xf numFmtId="0" fontId="11" fillId="2" borderId="24" xfId="0" applyFont="1" applyFill="1" applyBorder="1" applyAlignment="1">
      <alignment horizontal="center" vertical="center"/>
    </xf>
    <xf numFmtId="0" fontId="11" fillId="2" borderId="23"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14" fillId="8" borderId="0" xfId="0" applyFont="1" applyFill="1" applyAlignment="1">
      <alignment horizontal="center" vertical="center"/>
    </xf>
    <xf numFmtId="0" fontId="0" fillId="8" borderId="0" xfId="0" applyFont="1" applyFill="1">
      <alignment vertical="center"/>
    </xf>
    <xf numFmtId="0" fontId="0" fillId="0" borderId="0" xfId="0" applyFont="1">
      <alignment vertical="center"/>
    </xf>
    <xf numFmtId="0" fontId="26" fillId="8" borderId="0" xfId="0" applyFont="1" applyFill="1" applyAlignment="1">
      <alignment horizontal="center"/>
    </xf>
    <xf numFmtId="0" fontId="26" fillId="8" borderId="11" xfId="0" applyFont="1" applyFill="1" applyBorder="1" applyAlignment="1">
      <alignment horizontal="center"/>
    </xf>
    <xf numFmtId="0" fontId="26" fillId="0" borderId="0" xfId="0" applyFont="1" applyAlignment="1">
      <alignment horizontal="center"/>
    </xf>
    <xf numFmtId="0" fontId="27" fillId="3" borderId="23" xfId="0" applyFont="1" applyFill="1" applyBorder="1" applyAlignment="1">
      <alignment horizontal="center" vertical="center"/>
    </xf>
    <xf numFmtId="0" fontId="28" fillId="10" borderId="23" xfId="0" applyFont="1" applyFill="1" applyBorder="1" applyAlignment="1">
      <alignment horizontal="center" vertical="center"/>
    </xf>
    <xf numFmtId="0" fontId="29" fillId="8" borderId="11" xfId="0" applyFont="1" applyFill="1" applyBorder="1" applyAlignment="1">
      <alignment horizontal="center"/>
    </xf>
    <xf numFmtId="0" fontId="16" fillId="8" borderId="0" xfId="1" applyFont="1" applyFill="1" applyAlignment="1">
      <alignment horizontal="left" vertical="center"/>
    </xf>
    <xf numFmtId="0" fontId="3" fillId="8" borderId="0" xfId="0" applyFont="1" applyFill="1" applyAlignment="1">
      <alignment vertical="center"/>
    </xf>
    <xf numFmtId="0" fontId="23" fillId="7" borderId="23" xfId="0" applyFont="1" applyFill="1" applyBorder="1" applyAlignment="1">
      <alignment horizontal="center" vertical="center" wrapText="1"/>
    </xf>
    <xf numFmtId="0" fontId="22" fillId="2" borderId="23" xfId="0" applyFont="1" applyFill="1" applyBorder="1" applyAlignment="1">
      <alignment horizontal="center" vertical="center"/>
    </xf>
    <xf numFmtId="0" fontId="31" fillId="8" borderId="0" xfId="0" applyFont="1" applyFill="1" applyAlignment="1">
      <alignment horizontal="right" vertical="top"/>
    </xf>
    <xf numFmtId="0" fontId="30" fillId="8" borderId="0" xfId="0" applyFont="1" applyFill="1" applyAlignment="1">
      <alignment vertical="center"/>
    </xf>
    <xf numFmtId="0" fontId="13" fillId="8" borderId="0" xfId="0" applyFont="1" applyFill="1" applyAlignment="1">
      <alignment horizontal="center" vertical="center"/>
    </xf>
    <xf numFmtId="0" fontId="5" fillId="8" borderId="1" xfId="0" applyFont="1" applyFill="1" applyBorder="1" applyAlignment="1">
      <alignment horizontal="center" vertical="center"/>
    </xf>
    <xf numFmtId="0" fontId="0" fillId="8" borderId="1" xfId="0" applyFill="1" applyBorder="1" applyProtection="1">
      <alignment vertical="center"/>
      <protection locked="0"/>
    </xf>
    <xf numFmtId="0" fontId="3" fillId="8" borderId="1" xfId="0" applyFont="1" applyFill="1" applyBorder="1" applyAlignment="1" applyProtection="1">
      <alignment horizontal="center" vertical="center"/>
      <protection locked="0"/>
    </xf>
    <xf numFmtId="0" fontId="2" fillId="8" borderId="0" xfId="0" applyFont="1" applyFill="1" applyAlignment="1">
      <alignment horizontal="center" vertical="center"/>
    </xf>
    <xf numFmtId="0" fontId="2" fillId="4" borderId="17" xfId="0" applyFont="1" applyFill="1" applyBorder="1" applyAlignment="1">
      <alignment horizontal="center" vertical="center"/>
    </xf>
    <xf numFmtId="0" fontId="2" fillId="3" borderId="17" xfId="0" quotePrefix="1" applyFont="1" applyFill="1" applyBorder="1" applyAlignment="1">
      <alignment horizontal="center" vertical="center"/>
    </xf>
    <xf numFmtId="0" fontId="2" fillId="3" borderId="17" xfId="0" applyFont="1" applyFill="1" applyBorder="1" applyAlignment="1">
      <alignment horizontal="center" vertical="center"/>
    </xf>
    <xf numFmtId="0" fontId="2" fillId="3" borderId="28" xfId="0" applyFont="1" applyFill="1" applyBorder="1" applyAlignment="1">
      <alignment horizontal="center" vertical="center"/>
    </xf>
    <xf numFmtId="0" fontId="2" fillId="13" borderId="30" xfId="0" applyFont="1" applyFill="1" applyBorder="1" applyAlignment="1">
      <alignment horizontal="center" vertical="center"/>
    </xf>
    <xf numFmtId="0" fontId="0" fillId="0" borderId="0" xfId="0" applyFill="1">
      <alignment vertical="center"/>
    </xf>
    <xf numFmtId="0" fontId="4" fillId="0" borderId="0" xfId="0" applyFont="1" applyFill="1" applyAlignment="1">
      <alignment vertical="center"/>
    </xf>
    <xf numFmtId="0" fontId="2" fillId="8" borderId="0" xfId="0" applyFont="1" applyFill="1" applyAlignment="1">
      <alignment horizontal="center" vertical="center"/>
    </xf>
    <xf numFmtId="0" fontId="5" fillId="8" borderId="0"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2" fillId="8" borderId="9"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0" xfId="0" applyFont="1" applyFill="1" applyBorder="1" applyAlignment="1">
      <alignment horizontal="center" vertical="center"/>
    </xf>
    <xf numFmtId="0" fontId="2" fillId="12" borderId="17" xfId="0" applyFont="1" applyFill="1" applyBorder="1" applyAlignment="1">
      <alignment horizontal="center" vertical="center"/>
    </xf>
    <xf numFmtId="0" fontId="2" fillId="12" borderId="17" xfId="0" applyFont="1" applyFill="1" applyBorder="1">
      <alignment vertical="center"/>
    </xf>
    <xf numFmtId="0" fontId="5" fillId="11" borderId="17" xfId="0" applyFont="1" applyFill="1" applyBorder="1" applyAlignment="1">
      <alignment horizontal="center" vertical="center"/>
    </xf>
    <xf numFmtId="0" fontId="3" fillId="8" borderId="0" xfId="0" applyFont="1" applyFill="1" applyBorder="1" applyAlignment="1">
      <alignment horizontal="left"/>
    </xf>
    <xf numFmtId="0" fontId="29" fillId="8" borderId="0" xfId="0" applyFont="1" applyFill="1" applyBorder="1" applyAlignment="1">
      <alignment horizontal="center"/>
    </xf>
    <xf numFmtId="0" fontId="3" fillId="8" borderId="0" xfId="0" applyFont="1" applyFill="1" applyBorder="1" applyAlignment="1">
      <alignment horizontal="right" vertical="top"/>
    </xf>
    <xf numFmtId="0" fontId="0" fillId="8" borderId="0" xfId="0" applyFill="1" applyBorder="1">
      <alignment vertical="center"/>
    </xf>
    <xf numFmtId="0" fontId="5" fillId="0" borderId="0" xfId="0" applyFont="1" applyFill="1" applyBorder="1" applyAlignment="1">
      <alignment horizontal="center" vertical="center"/>
    </xf>
    <xf numFmtId="0" fontId="2" fillId="6" borderId="17" xfId="0" applyFont="1" applyFill="1" applyBorder="1" applyAlignment="1">
      <alignment horizontal="center" vertical="center"/>
    </xf>
    <xf numFmtId="0" fontId="38" fillId="8" borderId="0" xfId="0" applyFont="1" applyFill="1" applyAlignment="1">
      <alignment horizontal="right" vertical="center"/>
    </xf>
    <xf numFmtId="0" fontId="0" fillId="8" borderId="8" xfId="0" applyFill="1" applyBorder="1" applyProtection="1">
      <alignment vertical="center"/>
      <protection locked="0"/>
    </xf>
    <xf numFmtId="0" fontId="7" fillId="4" borderId="43" xfId="0" applyFont="1" applyFill="1" applyBorder="1" applyAlignment="1">
      <alignment horizontal="center" vertical="center"/>
    </xf>
    <xf numFmtId="0" fontId="40" fillId="3" borderId="44" xfId="0" quotePrefix="1" applyFont="1" applyFill="1" applyBorder="1" applyAlignment="1">
      <alignment horizontal="center" vertical="center"/>
    </xf>
    <xf numFmtId="0" fontId="40" fillId="3" borderId="44" xfId="0" applyFont="1" applyFill="1" applyBorder="1" applyAlignment="1">
      <alignment horizontal="center" vertical="center"/>
    </xf>
    <xf numFmtId="0" fontId="40" fillId="3" borderId="45"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0" xfId="0" applyFont="1" applyFill="1" applyBorder="1" applyAlignment="1">
      <alignment horizontal="center" vertical="center"/>
    </xf>
    <xf numFmtId="0" fontId="2" fillId="4" borderId="20" xfId="0" applyFont="1" applyFill="1" applyBorder="1" applyAlignment="1">
      <alignment horizontal="center" vertical="center"/>
    </xf>
    <xf numFmtId="0" fontId="4" fillId="8" borderId="0" xfId="0" applyFont="1" applyFill="1" applyAlignment="1">
      <alignment horizontal="right" vertical="center"/>
    </xf>
    <xf numFmtId="0" fontId="39" fillId="8" borderId="0" xfId="0" applyFont="1" applyFill="1" applyAlignment="1">
      <alignment horizontal="center" vertical="center"/>
    </xf>
    <xf numFmtId="0" fontId="2" fillId="8" borderId="0" xfId="0" applyFont="1" applyFill="1" applyAlignment="1">
      <alignment horizontal="center" vertical="center"/>
    </xf>
    <xf numFmtId="0" fontId="2" fillId="5" borderId="17" xfId="0" applyFont="1" applyFill="1" applyBorder="1" applyAlignment="1">
      <alignment horizontal="center" vertical="center" textRotation="255" wrapText="1"/>
    </xf>
    <xf numFmtId="0" fontId="2" fillId="5" borderId="17" xfId="0" applyFont="1" applyFill="1" applyBorder="1" applyAlignment="1">
      <alignment horizontal="center" vertical="center" textRotation="255"/>
    </xf>
    <xf numFmtId="0" fontId="4" fillId="3" borderId="27" xfId="0" applyFont="1" applyFill="1" applyBorder="1" applyAlignment="1">
      <alignment horizontal="center" vertical="center" textRotation="255"/>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18" fillId="9" borderId="36" xfId="0" applyFont="1" applyFill="1" applyBorder="1" applyAlignment="1">
      <alignment horizontal="center" vertical="center"/>
    </xf>
    <xf numFmtId="0" fontId="18" fillId="9" borderId="37" xfId="0" applyFont="1" applyFill="1" applyBorder="1" applyAlignment="1">
      <alignment horizontal="center" vertical="center"/>
    </xf>
    <xf numFmtId="0" fontId="20" fillId="8" borderId="26" xfId="0" applyFont="1" applyFill="1" applyBorder="1" applyAlignment="1">
      <alignment horizontal="left" vertical="center" wrapText="1"/>
    </xf>
    <xf numFmtId="0" fontId="20" fillId="8" borderId="0" xfId="0" applyFont="1" applyFill="1" applyBorder="1" applyAlignment="1">
      <alignment horizontal="left" vertical="center" wrapText="1"/>
    </xf>
    <xf numFmtId="0" fontId="20" fillId="8" borderId="0" xfId="0" applyFont="1" applyFill="1" applyAlignment="1">
      <alignment horizontal="left" vertical="center" wrapText="1"/>
    </xf>
    <xf numFmtId="0" fontId="3" fillId="8" borderId="0" xfId="0" applyFont="1" applyFill="1" applyBorder="1" applyAlignment="1">
      <alignment horizontal="left" vertical="center"/>
    </xf>
    <xf numFmtId="0" fontId="37" fillId="13" borderId="38" xfId="0" applyFont="1" applyFill="1" applyBorder="1" applyAlignment="1">
      <alignment horizontal="center" vertical="center"/>
    </xf>
    <xf numFmtId="0" fontId="37" fillId="13" borderId="39"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4" borderId="2" xfId="0" applyFont="1" applyFill="1" applyBorder="1" applyAlignment="1">
      <alignment horizontal="center" vertical="center"/>
    </xf>
    <xf numFmtId="0" fontId="33" fillId="3" borderId="4" xfId="0" applyFont="1" applyFill="1" applyBorder="1" applyAlignment="1">
      <alignment horizontal="center" vertical="center" textRotation="255" wrapText="1"/>
    </xf>
    <xf numFmtId="0" fontId="8" fillId="5" borderId="4" xfId="0" applyFont="1" applyFill="1" applyBorder="1" applyAlignment="1">
      <alignment horizontal="center" vertical="center" textRotation="255" wrapText="1"/>
    </xf>
    <xf numFmtId="0" fontId="5" fillId="2" borderId="0" xfId="0" applyFont="1" applyFill="1" applyAlignment="1">
      <alignment horizontal="center" vertical="center"/>
    </xf>
    <xf numFmtId="0" fontId="2" fillId="4" borderId="0" xfId="0" applyFont="1" applyFill="1" applyAlignment="1">
      <alignment horizontal="center" vertical="center"/>
    </xf>
    <xf numFmtId="0" fontId="2" fillId="4" borderId="40"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8" xfId="0" applyFont="1" applyFill="1" applyBorder="1" applyAlignment="1">
      <alignment horizontal="center" vertical="center"/>
    </xf>
    <xf numFmtId="0" fontId="33" fillId="3" borderId="3" xfId="0" applyFont="1" applyFill="1" applyBorder="1" applyAlignment="1">
      <alignment horizontal="center" vertical="center" textRotation="255" wrapText="1"/>
    </xf>
    <xf numFmtId="0" fontId="33" fillId="3" borderId="5" xfId="0" applyFont="1" applyFill="1" applyBorder="1" applyAlignment="1">
      <alignment horizontal="center" vertical="center" textRotation="255" wrapText="1"/>
    </xf>
    <xf numFmtId="0" fontId="8" fillId="5" borderId="9" xfId="0" applyFont="1" applyFill="1" applyBorder="1" applyAlignment="1">
      <alignment horizontal="center" vertical="center" textRotation="255" wrapText="1"/>
    </xf>
    <xf numFmtId="0" fontId="8" fillId="5" borderId="5" xfId="0" applyFont="1" applyFill="1" applyBorder="1" applyAlignment="1">
      <alignment horizontal="center" vertical="center" textRotation="255" wrapText="1"/>
    </xf>
    <xf numFmtId="0" fontId="39" fillId="8" borderId="0" xfId="0" applyFont="1" applyFill="1" applyAlignment="1">
      <alignment horizontal="right" vertical="center"/>
    </xf>
    <xf numFmtId="0" fontId="2" fillId="4" borderId="9"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33" fillId="3" borderId="34" xfId="0" applyFont="1" applyFill="1" applyBorder="1" applyAlignment="1">
      <alignment horizontal="center" vertical="center" textRotation="255" wrapText="1"/>
    </xf>
    <xf numFmtId="0" fontId="33" fillId="3" borderId="31" xfId="0" applyFont="1" applyFill="1" applyBorder="1" applyAlignment="1">
      <alignment horizontal="center" vertical="center" textRotation="255" wrapText="1"/>
    </xf>
    <xf numFmtId="0" fontId="33" fillId="3" borderId="35" xfId="0" applyFont="1" applyFill="1" applyBorder="1" applyAlignment="1">
      <alignment horizontal="center" vertical="center" textRotation="255" wrapText="1"/>
    </xf>
    <xf numFmtId="0" fontId="33" fillId="3" borderId="32" xfId="0" applyFont="1" applyFill="1" applyBorder="1" applyAlignment="1">
      <alignment horizontal="center" vertical="center" textRotation="255" wrapText="1"/>
    </xf>
    <xf numFmtId="0" fontId="5" fillId="11" borderId="17" xfId="0" applyFont="1" applyFill="1" applyBorder="1" applyAlignment="1">
      <alignment horizontal="center" vertical="center"/>
    </xf>
    <xf numFmtId="0" fontId="2" fillId="12" borderId="17" xfId="0" applyFont="1" applyFill="1" applyBorder="1" applyAlignment="1">
      <alignment horizontal="center" vertical="center"/>
    </xf>
    <xf numFmtId="0" fontId="8" fillId="5" borderId="3" xfId="0" applyFont="1" applyFill="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colors>
    <mruColors>
      <color rgb="FF990000"/>
      <color rgb="FFFFCC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171451</xdr:colOff>
      <xdr:row>9</xdr:row>
      <xdr:rowOff>116541</xdr:rowOff>
    </xdr:from>
    <xdr:to>
      <xdr:col>13</xdr:col>
      <xdr:colOff>313766</xdr:colOff>
      <xdr:row>20</xdr:row>
      <xdr:rowOff>233082</xdr:rowOff>
    </xdr:to>
    <xdr:sp macro="" textlink="">
      <xdr:nvSpPr>
        <xdr:cNvPr id="3" name="角丸四角形 2"/>
        <xdr:cNvSpPr/>
      </xdr:nvSpPr>
      <xdr:spPr>
        <a:xfrm>
          <a:off x="171451" y="688041"/>
          <a:ext cx="10819840" cy="3831291"/>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766064</xdr:colOff>
      <xdr:row>32</xdr:row>
      <xdr:rowOff>151560</xdr:rowOff>
    </xdr:from>
    <xdr:to>
      <xdr:col>12</xdr:col>
      <xdr:colOff>569120</xdr:colOff>
      <xdr:row>34</xdr:row>
      <xdr:rowOff>178593</xdr:rowOff>
    </xdr:to>
    <xdr:sp macro="" textlink="">
      <xdr:nvSpPr>
        <xdr:cNvPr id="5" name="円形吹き出し 4"/>
        <xdr:cNvSpPr/>
      </xdr:nvSpPr>
      <xdr:spPr>
        <a:xfrm>
          <a:off x="9874345" y="7712029"/>
          <a:ext cx="731744" cy="527095"/>
        </a:xfrm>
        <a:prstGeom prst="wedgeEllipseCallout">
          <a:avLst>
            <a:gd name="adj1" fmla="val 78525"/>
            <a:gd name="adj2" fmla="val 60548"/>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9</xdr:col>
      <xdr:colOff>642939</xdr:colOff>
      <xdr:row>1</xdr:row>
      <xdr:rowOff>104775</xdr:rowOff>
    </xdr:from>
    <xdr:to>
      <xdr:col>13</xdr:col>
      <xdr:colOff>528918</xdr:colOff>
      <xdr:row>6</xdr:row>
      <xdr:rowOff>11906</xdr:rowOff>
    </xdr:to>
    <xdr:sp macro="" textlink="">
      <xdr:nvSpPr>
        <xdr:cNvPr id="8" name="テキスト ボックス 7"/>
        <xdr:cNvSpPr txBox="1"/>
      </xdr:nvSpPr>
      <xdr:spPr>
        <a:xfrm>
          <a:off x="8370095" y="319088"/>
          <a:ext cx="2886354" cy="740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twoCellAnchor>
    <xdr:from>
      <xdr:col>8</xdr:col>
      <xdr:colOff>309563</xdr:colOff>
      <xdr:row>27</xdr:row>
      <xdr:rowOff>-1</xdr:rowOff>
    </xdr:from>
    <xdr:to>
      <xdr:col>9</xdr:col>
      <xdr:colOff>416719</xdr:colOff>
      <xdr:row>28</xdr:row>
      <xdr:rowOff>225098</xdr:rowOff>
    </xdr:to>
    <xdr:sp macro="" textlink="">
      <xdr:nvSpPr>
        <xdr:cNvPr id="9" name="円形吹き出し 8"/>
        <xdr:cNvSpPr/>
      </xdr:nvSpPr>
      <xdr:spPr>
        <a:xfrm>
          <a:off x="7227094" y="6310312"/>
          <a:ext cx="916781"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274320</xdr:colOff>
      <xdr:row>16</xdr:row>
      <xdr:rowOff>22860</xdr:rowOff>
    </xdr:from>
    <xdr:to>
      <xdr:col>2</xdr:col>
      <xdr:colOff>731520</xdr:colOff>
      <xdr:row>16</xdr:row>
      <xdr:rowOff>274320</xdr:rowOff>
    </xdr:to>
    <xdr:sp macro="" textlink="">
      <xdr:nvSpPr>
        <xdr:cNvPr id="2" name="テキスト ボックス 1"/>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18</xdr:row>
      <xdr:rowOff>22860</xdr:rowOff>
    </xdr:from>
    <xdr:to>
      <xdr:col>2</xdr:col>
      <xdr:colOff>731520</xdr:colOff>
      <xdr:row>18</xdr:row>
      <xdr:rowOff>274320</xdr:rowOff>
    </xdr:to>
    <xdr:sp macro="" textlink="">
      <xdr:nvSpPr>
        <xdr:cNvPr id="4" name="テキスト ボックス 3"/>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16</xdr:row>
      <xdr:rowOff>106680</xdr:rowOff>
    </xdr:from>
    <xdr:to>
      <xdr:col>2</xdr:col>
      <xdr:colOff>1341120</xdr:colOff>
      <xdr:row>16</xdr:row>
      <xdr:rowOff>358140</xdr:rowOff>
    </xdr:to>
    <xdr:sp macro="" textlink="">
      <xdr:nvSpPr>
        <xdr:cNvPr id="6" name="テキスト ボックス 5"/>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18</xdr:row>
      <xdr:rowOff>121920</xdr:rowOff>
    </xdr:from>
    <xdr:to>
      <xdr:col>2</xdr:col>
      <xdr:colOff>1333500</xdr:colOff>
      <xdr:row>18</xdr:row>
      <xdr:rowOff>373380</xdr:rowOff>
    </xdr:to>
    <xdr:sp macro="" textlink="">
      <xdr:nvSpPr>
        <xdr:cNvPr id="7" name="テキスト ボックス 6"/>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981075</xdr:colOff>
      <xdr:row>13</xdr:row>
      <xdr:rowOff>106680</xdr:rowOff>
    </xdr:from>
    <xdr:to>
      <xdr:col>2</xdr:col>
      <xdr:colOff>1590674</xdr:colOff>
      <xdr:row>13</xdr:row>
      <xdr:rowOff>358140</xdr:rowOff>
    </xdr:to>
    <xdr:sp macro="" textlink="">
      <xdr:nvSpPr>
        <xdr:cNvPr id="9" name="テキスト ボックス 8"/>
        <xdr:cNvSpPr txBox="1"/>
      </xdr:nvSpPr>
      <xdr:spPr>
        <a:xfrm>
          <a:off x="3390900" y="3469005"/>
          <a:ext cx="609599"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923925</xdr:colOff>
      <xdr:row>15</xdr:row>
      <xdr:rowOff>152400</xdr:rowOff>
    </xdr:from>
    <xdr:to>
      <xdr:col>2</xdr:col>
      <xdr:colOff>1581150</xdr:colOff>
      <xdr:row>16</xdr:row>
      <xdr:rowOff>22860</xdr:rowOff>
    </xdr:to>
    <xdr:sp macro="" textlink="">
      <xdr:nvSpPr>
        <xdr:cNvPr id="12" name="テキスト ボックス 11"/>
        <xdr:cNvSpPr txBox="1"/>
      </xdr:nvSpPr>
      <xdr:spPr>
        <a:xfrm>
          <a:off x="3333750" y="4657725"/>
          <a:ext cx="65722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904875</xdr:colOff>
      <xdr:row>17</xdr:row>
      <xdr:rowOff>89535</xdr:rowOff>
    </xdr:from>
    <xdr:to>
      <xdr:col>2</xdr:col>
      <xdr:colOff>1609725</xdr:colOff>
      <xdr:row>17</xdr:row>
      <xdr:rowOff>340995</xdr:rowOff>
    </xdr:to>
    <xdr:sp macro="" textlink="">
      <xdr:nvSpPr>
        <xdr:cNvPr id="14" name="テキスト ボックス 13"/>
        <xdr:cNvSpPr txBox="1"/>
      </xdr:nvSpPr>
      <xdr:spPr>
        <a:xfrm>
          <a:off x="3314700" y="5356860"/>
          <a:ext cx="70485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19</xdr:row>
      <xdr:rowOff>114300</xdr:rowOff>
    </xdr:from>
    <xdr:to>
      <xdr:col>2</xdr:col>
      <xdr:colOff>1590675</xdr:colOff>
      <xdr:row>19</xdr:row>
      <xdr:rowOff>365760</xdr:rowOff>
    </xdr:to>
    <xdr:sp macro="" textlink="">
      <xdr:nvSpPr>
        <xdr:cNvPr id="15" name="テキスト ボックス 14"/>
        <xdr:cNvSpPr txBox="1"/>
      </xdr:nvSpPr>
      <xdr:spPr>
        <a:xfrm>
          <a:off x="3286125" y="6143625"/>
          <a:ext cx="7143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897255</xdr:colOff>
      <xdr:row>20</xdr:row>
      <xdr:rowOff>93345</xdr:rowOff>
    </xdr:from>
    <xdr:to>
      <xdr:col>2</xdr:col>
      <xdr:colOff>1354455</xdr:colOff>
      <xdr:row>20</xdr:row>
      <xdr:rowOff>344805</xdr:rowOff>
    </xdr:to>
    <xdr:sp macro="" textlink="">
      <xdr:nvSpPr>
        <xdr:cNvPr id="16" name="テキスト ボックス 15"/>
        <xdr:cNvSpPr txBox="1"/>
      </xdr:nvSpPr>
      <xdr:spPr>
        <a:xfrm>
          <a:off x="3307080" y="650367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23</xdr:row>
      <xdr:rowOff>7620</xdr:rowOff>
    </xdr:from>
    <xdr:to>
      <xdr:col>2</xdr:col>
      <xdr:colOff>1424940</xdr:colOff>
      <xdr:row>24</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266700</xdr:colOff>
      <xdr:row>20</xdr:row>
      <xdr:rowOff>0</xdr:rowOff>
    </xdr:from>
    <xdr:to>
      <xdr:col>2</xdr:col>
      <xdr:colOff>723900</xdr:colOff>
      <xdr:row>20</xdr:row>
      <xdr:rowOff>251460</xdr:rowOff>
    </xdr:to>
    <xdr:sp macro="" textlink="">
      <xdr:nvSpPr>
        <xdr:cNvPr id="13" name="テキスト ボックス 12"/>
        <xdr:cNvSpPr txBox="1"/>
      </xdr:nvSpPr>
      <xdr:spPr>
        <a:xfrm>
          <a:off x="2676525" y="570547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14</xdr:row>
      <xdr:rowOff>22860</xdr:rowOff>
    </xdr:from>
    <xdr:to>
      <xdr:col>2</xdr:col>
      <xdr:colOff>731520</xdr:colOff>
      <xdr:row>14</xdr:row>
      <xdr:rowOff>274320</xdr:rowOff>
    </xdr:to>
    <xdr:sp macro="" textlink="">
      <xdr:nvSpPr>
        <xdr:cNvPr id="18" name="テキスト ボックス 17"/>
        <xdr:cNvSpPr txBox="1"/>
      </xdr:nvSpPr>
      <xdr:spPr>
        <a:xfrm>
          <a:off x="2684145" y="496633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14</xdr:row>
      <xdr:rowOff>106680</xdr:rowOff>
    </xdr:from>
    <xdr:to>
      <xdr:col>2</xdr:col>
      <xdr:colOff>1619250</xdr:colOff>
      <xdr:row>14</xdr:row>
      <xdr:rowOff>358140</xdr:rowOff>
    </xdr:to>
    <xdr:sp macro="" textlink="">
      <xdr:nvSpPr>
        <xdr:cNvPr id="19" name="テキスト ボックス 18"/>
        <xdr:cNvSpPr txBox="1"/>
      </xdr:nvSpPr>
      <xdr:spPr>
        <a:xfrm>
          <a:off x="3293745" y="3850005"/>
          <a:ext cx="73533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5</xdr:col>
      <xdr:colOff>866775</xdr:colOff>
      <xdr:row>1</xdr:row>
      <xdr:rowOff>66675</xdr:rowOff>
    </xdr:from>
    <xdr:to>
      <xdr:col>7</xdr:col>
      <xdr:colOff>633695</xdr:colOff>
      <xdr:row>3</xdr:row>
      <xdr:rowOff>85725</xdr:rowOff>
    </xdr:to>
    <xdr:sp macro="" textlink="">
      <xdr:nvSpPr>
        <xdr:cNvPr id="20" name="テキスト ボックス 19"/>
        <xdr:cNvSpPr txBox="1"/>
      </xdr:nvSpPr>
      <xdr:spPr>
        <a:xfrm>
          <a:off x="8477250" y="238125"/>
          <a:ext cx="323402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414618</xdr:colOff>
      <xdr:row>2</xdr:row>
      <xdr:rowOff>15128</xdr:rowOff>
    </xdr:from>
    <xdr:to>
      <xdr:col>15</xdr:col>
      <xdr:colOff>2095499</xdr:colOff>
      <xdr:row>5</xdr:row>
      <xdr:rowOff>87966</xdr:rowOff>
    </xdr:to>
    <xdr:sp macro="" textlink="">
      <xdr:nvSpPr>
        <xdr:cNvPr id="3" name="テキスト ボックス 2"/>
        <xdr:cNvSpPr txBox="1"/>
      </xdr:nvSpPr>
      <xdr:spPr>
        <a:xfrm>
          <a:off x="11878236" y="362510"/>
          <a:ext cx="2353234" cy="5771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ipwise-chiba-u.jp/curriculu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92"/>
  <sheetViews>
    <sheetView view="pageBreakPreview" zoomScale="70" zoomScaleNormal="70" zoomScaleSheetLayoutView="70" workbookViewId="0">
      <selection activeCell="D14" sqref="D14"/>
    </sheetView>
  </sheetViews>
  <sheetFormatPr defaultRowHeight="13.5" x14ac:dyDescent="0.15"/>
  <cols>
    <col min="5" max="5" width="13.875" customWidth="1"/>
    <col min="6" max="6" width="22.5" customWidth="1"/>
    <col min="9" max="9" width="10.625" customWidth="1"/>
    <col min="12" max="12" width="12.125" customWidth="1"/>
  </cols>
  <sheetData>
    <row r="1" spans="1:15" ht="18.75" x14ac:dyDescent="0.15">
      <c r="A1" s="11"/>
      <c r="B1" s="11"/>
      <c r="C1" s="11"/>
      <c r="D1" s="11"/>
      <c r="E1" s="11"/>
      <c r="F1" s="11"/>
      <c r="G1" s="11"/>
      <c r="H1" s="11"/>
      <c r="I1" s="11"/>
      <c r="J1" s="11"/>
      <c r="K1" s="11"/>
      <c r="L1" s="11"/>
      <c r="M1" s="110" t="s">
        <v>53</v>
      </c>
      <c r="N1" s="110"/>
    </row>
    <row r="2" spans="1:15" x14ac:dyDescent="0.15">
      <c r="A2" s="11"/>
      <c r="B2" s="11"/>
      <c r="C2" s="11"/>
      <c r="D2" s="11"/>
      <c r="E2" s="11"/>
      <c r="F2" s="11"/>
      <c r="G2" s="11"/>
      <c r="H2" s="11"/>
      <c r="I2" s="11"/>
      <c r="J2" s="11"/>
      <c r="K2" s="11"/>
      <c r="L2" s="11"/>
      <c r="M2" s="11"/>
      <c r="N2" s="11"/>
    </row>
    <row r="3" spans="1:15" x14ac:dyDescent="0.15">
      <c r="A3" s="11"/>
      <c r="B3" s="11"/>
      <c r="C3" s="11"/>
      <c r="D3" s="11"/>
      <c r="E3" s="11"/>
      <c r="F3" s="11"/>
      <c r="G3" s="11"/>
      <c r="H3" s="11"/>
      <c r="I3" s="11"/>
      <c r="J3" s="11"/>
      <c r="K3" s="11"/>
      <c r="L3" s="11"/>
      <c r="M3" s="11"/>
      <c r="N3" s="11"/>
    </row>
    <row r="4" spans="1:15" x14ac:dyDescent="0.15">
      <c r="A4" s="11"/>
      <c r="B4" s="11"/>
      <c r="C4" s="11"/>
      <c r="D4" s="11"/>
      <c r="E4" s="11"/>
      <c r="F4" s="11"/>
      <c r="G4" s="11"/>
      <c r="H4" s="11"/>
      <c r="I4" s="11"/>
      <c r="J4" s="11"/>
      <c r="K4" s="11"/>
      <c r="L4" s="11"/>
      <c r="M4" s="11"/>
      <c r="N4" s="11"/>
      <c r="O4" s="81"/>
    </row>
    <row r="5" spans="1:15" x14ac:dyDescent="0.15">
      <c r="A5" s="11"/>
      <c r="B5" s="11"/>
      <c r="C5" s="11"/>
      <c r="D5" s="11"/>
      <c r="E5" s="11"/>
      <c r="F5" s="11"/>
      <c r="G5" s="11"/>
      <c r="H5" s="11"/>
      <c r="I5" s="11"/>
      <c r="J5" s="11"/>
      <c r="K5" s="11"/>
      <c r="L5" s="11"/>
      <c r="M5" s="11"/>
      <c r="N5" s="11"/>
      <c r="O5" s="81"/>
    </row>
    <row r="6" spans="1:15" x14ac:dyDescent="0.15">
      <c r="A6" s="11"/>
      <c r="B6" s="11"/>
      <c r="C6" s="11"/>
      <c r="D6" s="11"/>
      <c r="E6" s="11"/>
      <c r="F6" s="11"/>
      <c r="G6" s="11"/>
      <c r="H6" s="11"/>
      <c r="I6" s="11"/>
      <c r="J6" s="11"/>
      <c r="K6" s="11"/>
      <c r="L6" s="11"/>
      <c r="M6" s="11"/>
      <c r="N6" s="11"/>
      <c r="O6" s="81"/>
    </row>
    <row r="7" spans="1:15" x14ac:dyDescent="0.15">
      <c r="A7" s="11"/>
      <c r="B7" s="11"/>
      <c r="C7" s="11"/>
      <c r="D7" s="11"/>
      <c r="E7" s="11"/>
      <c r="F7" s="11"/>
      <c r="G7" s="11"/>
      <c r="H7" s="11"/>
      <c r="I7" s="11"/>
      <c r="J7" s="11"/>
      <c r="K7" s="11"/>
      <c r="L7" s="11"/>
      <c r="M7" s="11"/>
      <c r="N7" s="11"/>
      <c r="O7" s="81"/>
    </row>
    <row r="8" spans="1:15" ht="25.5" x14ac:dyDescent="0.15">
      <c r="A8" s="11"/>
      <c r="B8" s="17" t="s">
        <v>24</v>
      </c>
      <c r="C8" s="11"/>
      <c r="D8" s="14"/>
      <c r="E8" s="14"/>
      <c r="F8" s="11"/>
      <c r="G8" s="11"/>
      <c r="H8" s="14"/>
      <c r="I8" s="14"/>
      <c r="J8" s="14"/>
      <c r="K8" s="14"/>
      <c r="L8" s="11"/>
      <c r="M8" s="109"/>
      <c r="N8" s="109"/>
      <c r="O8" s="82"/>
    </row>
    <row r="9" spans="1:15" ht="19.899999999999999" customHeight="1" x14ac:dyDescent="0.15">
      <c r="A9" s="11"/>
      <c r="B9" s="49" t="s">
        <v>43</v>
      </c>
      <c r="C9" s="11"/>
      <c r="D9" s="14"/>
      <c r="E9" s="14"/>
      <c r="F9" s="11"/>
      <c r="G9" s="11"/>
      <c r="H9" s="14"/>
      <c r="I9" s="14"/>
      <c r="J9" s="14"/>
      <c r="K9" s="14"/>
      <c r="L9" s="11"/>
      <c r="M9" s="11"/>
      <c r="N9" s="13"/>
      <c r="O9" s="81"/>
    </row>
    <row r="10" spans="1:15" ht="19.899999999999999" customHeight="1" x14ac:dyDescent="0.15">
      <c r="A10" s="11"/>
      <c r="B10" s="11"/>
      <c r="C10" s="11"/>
      <c r="D10" s="14"/>
      <c r="E10" s="14"/>
      <c r="F10" s="11"/>
      <c r="G10" s="11"/>
      <c r="H10" s="14"/>
      <c r="I10" s="14"/>
      <c r="J10" s="14"/>
      <c r="K10" s="14"/>
      <c r="L10" s="11"/>
      <c r="M10" s="11"/>
      <c r="N10" s="13"/>
    </row>
    <row r="11" spans="1:15" s="44" customFormat="1" ht="19.899999999999999" customHeight="1" x14ac:dyDescent="0.15">
      <c r="A11" s="40" t="s">
        <v>22</v>
      </c>
      <c r="B11" s="13" t="s">
        <v>78</v>
      </c>
      <c r="C11" s="16"/>
      <c r="D11" s="41"/>
      <c r="E11" s="41"/>
      <c r="F11" s="42"/>
      <c r="G11" s="42"/>
      <c r="H11" s="43"/>
      <c r="I11" s="43"/>
      <c r="J11" s="43"/>
      <c r="K11" s="43"/>
      <c r="L11" s="42"/>
      <c r="M11" s="42"/>
      <c r="N11" s="16"/>
    </row>
    <row r="12" spans="1:15" ht="19.899999999999999" customHeight="1" x14ac:dyDescent="0.15">
      <c r="B12" s="15"/>
      <c r="C12" s="15"/>
      <c r="D12" s="45"/>
      <c r="E12" s="45"/>
      <c r="F12" s="46"/>
      <c r="G12" s="46"/>
      <c r="H12" s="47"/>
      <c r="I12" s="47"/>
      <c r="J12" s="47"/>
      <c r="K12" s="47"/>
      <c r="L12" s="46"/>
      <c r="M12" s="11"/>
      <c r="N12" s="13"/>
    </row>
    <row r="13" spans="1:15" s="48" customFormat="1" ht="19.899999999999999" customHeight="1" x14ac:dyDescent="0.15">
      <c r="A13" s="40" t="s">
        <v>23</v>
      </c>
      <c r="B13" s="19" t="s">
        <v>75</v>
      </c>
      <c r="C13" s="19"/>
      <c r="D13" s="75"/>
      <c r="E13" s="75"/>
      <c r="F13" s="20"/>
      <c r="G13" s="20"/>
      <c r="H13" s="14"/>
      <c r="I13" s="14"/>
      <c r="J13" s="14"/>
      <c r="K13" s="14"/>
      <c r="L13" s="20"/>
      <c r="M13" s="46"/>
      <c r="N13" s="15"/>
    </row>
    <row r="14" spans="1:15" s="21" customFormat="1" ht="19.899999999999999" customHeight="1" x14ac:dyDescent="0.15">
      <c r="A14" s="40"/>
      <c r="B14" s="19" t="s">
        <v>42</v>
      </c>
      <c r="C14" s="19"/>
      <c r="D14" s="75"/>
      <c r="E14" s="75"/>
      <c r="F14" s="20"/>
      <c r="G14" s="20"/>
      <c r="H14" s="14"/>
      <c r="I14" s="14"/>
      <c r="J14" s="14"/>
      <c r="K14" s="14"/>
      <c r="L14" s="20"/>
      <c r="M14" s="20"/>
      <c r="N14" s="19"/>
    </row>
    <row r="15" spans="1:15" s="21" customFormat="1" ht="19.899999999999999" customHeight="1" x14ac:dyDescent="0.15">
      <c r="A15" s="40"/>
      <c r="B15" s="19" t="s">
        <v>25</v>
      </c>
      <c r="C15" s="19"/>
      <c r="D15" s="75"/>
      <c r="E15" s="75"/>
      <c r="F15" s="65" t="s">
        <v>32</v>
      </c>
      <c r="G15" s="65"/>
      <c r="H15" s="65"/>
      <c r="I15" s="65"/>
      <c r="J15" s="65"/>
      <c r="K15" s="65"/>
      <c r="L15" s="65"/>
      <c r="M15" s="20"/>
      <c r="N15" s="19"/>
    </row>
    <row r="16" spans="1:15" s="21" customFormat="1" ht="19.899999999999999" customHeight="1" x14ac:dyDescent="0.15">
      <c r="A16" s="40"/>
      <c r="B16" s="111"/>
      <c r="C16" s="111"/>
      <c r="D16" s="111"/>
      <c r="E16" s="111"/>
      <c r="F16" s="111"/>
      <c r="G16" s="111"/>
      <c r="H16" s="111"/>
      <c r="I16" s="111"/>
      <c r="J16" s="111"/>
      <c r="K16" s="111"/>
      <c r="L16" s="111"/>
      <c r="M16" s="20"/>
      <c r="N16" s="19"/>
    </row>
    <row r="17" spans="1:14" ht="19.899999999999999" customHeight="1" x14ac:dyDescent="0.15">
      <c r="A17" s="18" t="s">
        <v>13</v>
      </c>
      <c r="B17" s="19" t="s">
        <v>45</v>
      </c>
      <c r="C17" s="13"/>
      <c r="D17" s="75"/>
      <c r="E17" s="75"/>
      <c r="F17" s="11"/>
      <c r="G17" s="11"/>
      <c r="H17" s="14"/>
      <c r="I17" s="14"/>
      <c r="J17" s="14"/>
      <c r="K17" s="14"/>
      <c r="L17" s="11"/>
      <c r="M17" s="11"/>
      <c r="N17" s="13"/>
    </row>
    <row r="18" spans="1:14" s="21" customFormat="1" ht="19.899999999999999" customHeight="1" x14ac:dyDescent="0.15">
      <c r="A18" s="18" t="s">
        <v>14</v>
      </c>
      <c r="B18" s="19" t="s">
        <v>41</v>
      </c>
      <c r="C18" s="20"/>
      <c r="D18" s="14"/>
      <c r="E18" s="14"/>
      <c r="F18" s="20"/>
      <c r="G18" s="20"/>
      <c r="H18" s="14"/>
      <c r="I18" s="14"/>
      <c r="J18" s="14"/>
      <c r="K18" s="14"/>
      <c r="L18" s="20"/>
      <c r="M18" s="20"/>
      <c r="N18" s="19"/>
    </row>
    <row r="19" spans="1:14" ht="19.899999999999999" customHeight="1" x14ac:dyDescent="0.15">
      <c r="A19" s="11"/>
      <c r="B19" s="16"/>
      <c r="C19" s="11"/>
      <c r="D19" s="14"/>
      <c r="E19" s="14"/>
      <c r="F19" s="11"/>
      <c r="G19" s="11"/>
      <c r="H19" s="14"/>
      <c r="I19" s="14"/>
      <c r="J19" s="14"/>
      <c r="K19" s="14"/>
      <c r="L19" s="11"/>
      <c r="M19" s="11"/>
      <c r="N19" s="13"/>
    </row>
    <row r="20" spans="1:14" ht="19.899999999999999" customHeight="1" x14ac:dyDescent="0.15">
      <c r="A20" s="40" t="s">
        <v>30</v>
      </c>
      <c r="B20" s="13" t="s">
        <v>79</v>
      </c>
      <c r="C20" s="13"/>
      <c r="D20" s="75"/>
      <c r="E20" s="75"/>
      <c r="F20" s="11"/>
      <c r="G20" s="11"/>
      <c r="H20" s="14"/>
      <c r="I20" s="14"/>
      <c r="J20" s="14"/>
      <c r="K20" s="14"/>
      <c r="L20" s="11"/>
      <c r="M20" s="11"/>
      <c r="N20" s="13"/>
    </row>
    <row r="21" spans="1:14" ht="19.899999999999999" customHeight="1" x14ac:dyDescent="0.15">
      <c r="A21" s="11"/>
      <c r="B21" s="16"/>
      <c r="C21" s="11"/>
      <c r="D21" s="14"/>
      <c r="E21" s="14"/>
      <c r="F21" s="11"/>
      <c r="G21" s="11"/>
      <c r="H21" s="14"/>
      <c r="I21" s="14"/>
      <c r="J21" s="14"/>
      <c r="K21" s="14"/>
      <c r="L21" s="11"/>
      <c r="M21" s="11"/>
      <c r="N21" s="13"/>
    </row>
    <row r="22" spans="1:14" x14ac:dyDescent="0.15">
      <c r="A22" s="11"/>
      <c r="B22" s="11"/>
      <c r="C22" s="11"/>
      <c r="D22" s="11"/>
      <c r="E22" s="11"/>
      <c r="F22" s="11"/>
      <c r="G22" s="11"/>
      <c r="H22" s="11"/>
      <c r="I22" s="11"/>
      <c r="J22" s="11"/>
      <c r="K22" s="11"/>
      <c r="L22" s="11"/>
      <c r="M22" s="11"/>
      <c r="N22" s="11"/>
    </row>
    <row r="23" spans="1:14" x14ac:dyDescent="0.15">
      <c r="A23" s="11"/>
      <c r="B23" s="11"/>
      <c r="C23" s="11"/>
      <c r="D23" s="11"/>
      <c r="E23" s="11"/>
      <c r="F23" s="11"/>
      <c r="G23" s="11"/>
      <c r="H23" s="11"/>
      <c r="I23" s="11"/>
      <c r="J23" s="11"/>
      <c r="K23" s="11"/>
      <c r="L23" s="11"/>
      <c r="M23" s="11"/>
      <c r="N23" s="11"/>
    </row>
    <row r="24" spans="1:14" x14ac:dyDescent="0.15">
      <c r="A24" s="11"/>
      <c r="B24" s="13"/>
      <c r="C24" s="13"/>
      <c r="D24" s="13"/>
      <c r="E24" s="13"/>
      <c r="F24" s="13"/>
      <c r="G24" s="13"/>
      <c r="H24" s="13"/>
      <c r="I24" s="13"/>
      <c r="J24" s="13"/>
      <c r="K24" s="13"/>
      <c r="L24" s="13"/>
      <c r="M24" s="13"/>
      <c r="N24" s="13"/>
    </row>
    <row r="25" spans="1:14" ht="20.100000000000001" customHeight="1" x14ac:dyDescent="0.15">
      <c r="B25" s="115"/>
      <c r="C25" s="116"/>
      <c r="D25" s="22" t="s">
        <v>2</v>
      </c>
      <c r="E25" s="104" t="s">
        <v>0</v>
      </c>
      <c r="F25" s="104" t="s">
        <v>3</v>
      </c>
      <c r="G25" s="31" t="s">
        <v>16</v>
      </c>
      <c r="H25" s="104" t="s">
        <v>11</v>
      </c>
      <c r="I25" s="104" t="s">
        <v>46</v>
      </c>
      <c r="J25" s="104" t="s">
        <v>4</v>
      </c>
      <c r="K25" s="104" t="s">
        <v>5</v>
      </c>
      <c r="L25" s="104" t="s">
        <v>1</v>
      </c>
      <c r="M25" s="31" t="s">
        <v>17</v>
      </c>
      <c r="N25" s="23" t="s">
        <v>40</v>
      </c>
    </row>
    <row r="26" spans="1:14" ht="20.100000000000001" customHeight="1" x14ac:dyDescent="0.15">
      <c r="A26" s="11"/>
      <c r="B26" s="114" t="s">
        <v>56</v>
      </c>
      <c r="C26" s="112" t="s">
        <v>55</v>
      </c>
      <c r="D26" s="76">
        <v>1</v>
      </c>
      <c r="E26" s="77" t="s">
        <v>34</v>
      </c>
      <c r="F26" s="78" t="s">
        <v>52</v>
      </c>
      <c r="G26" s="78">
        <v>1</v>
      </c>
      <c r="H26" s="78">
        <v>2020</v>
      </c>
      <c r="I26" s="78" t="s">
        <v>49</v>
      </c>
      <c r="J26" s="78" t="s">
        <v>50</v>
      </c>
      <c r="K26" s="78">
        <v>2</v>
      </c>
      <c r="L26" s="78" t="s">
        <v>51</v>
      </c>
      <c r="M26" s="78" t="s">
        <v>15</v>
      </c>
      <c r="N26" s="79">
        <f>IF(M26="済",G26,"-")</f>
        <v>1</v>
      </c>
    </row>
    <row r="27" spans="1:14" ht="20.100000000000001" customHeight="1" x14ac:dyDescent="0.15">
      <c r="A27" s="11"/>
      <c r="B27" s="114"/>
      <c r="C27" s="113"/>
      <c r="D27" s="76">
        <v>2</v>
      </c>
      <c r="E27" s="78"/>
      <c r="F27" s="78"/>
      <c r="G27" s="78"/>
      <c r="H27" s="78"/>
      <c r="I27" s="78"/>
      <c r="J27" s="78"/>
      <c r="K27" s="78"/>
      <c r="L27" s="78"/>
      <c r="M27" s="78"/>
      <c r="N27" s="79" t="str">
        <f>IF(M27="済",G27,"-")</f>
        <v>-</v>
      </c>
    </row>
    <row r="28" spans="1:14" ht="20.100000000000001" customHeight="1" x14ac:dyDescent="0.15">
      <c r="A28" s="11"/>
      <c r="B28" s="114"/>
      <c r="C28" s="113"/>
      <c r="D28" s="76">
        <v>3</v>
      </c>
      <c r="E28" s="78"/>
      <c r="F28" s="78"/>
      <c r="G28" s="78"/>
      <c r="H28" s="78"/>
      <c r="I28" s="78"/>
      <c r="J28" s="78"/>
      <c r="K28" s="78"/>
      <c r="L28" s="78"/>
      <c r="M28" s="78"/>
      <c r="N28" s="79" t="str">
        <f t="shared" ref="N28:N35" si="0">IF(M28="済",G28,"-")</f>
        <v>-</v>
      </c>
    </row>
    <row r="29" spans="1:14" ht="20.100000000000001" customHeight="1" x14ac:dyDescent="0.15">
      <c r="A29" s="11"/>
      <c r="B29" s="114"/>
      <c r="C29" s="113"/>
      <c r="D29" s="76">
        <v>4</v>
      </c>
      <c r="E29" s="78"/>
      <c r="F29" s="78"/>
      <c r="G29" s="78"/>
      <c r="H29" s="78"/>
      <c r="I29" s="78"/>
      <c r="J29" s="78"/>
      <c r="K29" s="78"/>
      <c r="L29" s="78"/>
      <c r="M29" s="78"/>
      <c r="N29" s="79" t="str">
        <f t="shared" si="0"/>
        <v>-</v>
      </c>
    </row>
    <row r="30" spans="1:14" ht="20.100000000000001" customHeight="1" x14ac:dyDescent="0.15">
      <c r="A30" s="11"/>
      <c r="B30" s="114"/>
      <c r="C30" s="113"/>
      <c r="D30" s="76">
        <v>5</v>
      </c>
      <c r="E30" s="78"/>
      <c r="F30" s="78"/>
      <c r="G30" s="78"/>
      <c r="H30" s="78"/>
      <c r="I30" s="78"/>
      <c r="J30" s="78"/>
      <c r="K30" s="78"/>
      <c r="L30" s="78"/>
      <c r="M30" s="78"/>
      <c r="N30" s="79" t="str">
        <f t="shared" si="0"/>
        <v>-</v>
      </c>
    </row>
    <row r="31" spans="1:14" ht="20.100000000000001" customHeight="1" x14ac:dyDescent="0.15">
      <c r="A31" s="11"/>
      <c r="B31" s="114"/>
      <c r="C31" s="113"/>
      <c r="D31" s="76">
        <v>6</v>
      </c>
      <c r="E31" s="78"/>
      <c r="F31" s="78"/>
      <c r="G31" s="78"/>
      <c r="H31" s="78"/>
      <c r="I31" s="78"/>
      <c r="J31" s="78"/>
      <c r="K31" s="78"/>
      <c r="L31" s="78"/>
      <c r="M31" s="78"/>
      <c r="N31" s="79" t="str">
        <f t="shared" si="0"/>
        <v>-</v>
      </c>
    </row>
    <row r="32" spans="1:14" ht="20.100000000000001" customHeight="1" x14ac:dyDescent="0.15">
      <c r="A32" s="11"/>
      <c r="B32" s="114"/>
      <c r="C32" s="113"/>
      <c r="D32" s="76">
        <v>7</v>
      </c>
      <c r="E32" s="78"/>
      <c r="F32" s="78"/>
      <c r="G32" s="78"/>
      <c r="H32" s="78"/>
      <c r="I32" s="78"/>
      <c r="J32" s="78"/>
      <c r="K32" s="78"/>
      <c r="L32" s="78"/>
      <c r="M32" s="78"/>
      <c r="N32" s="79" t="str">
        <f t="shared" si="0"/>
        <v>-</v>
      </c>
    </row>
    <row r="33" spans="1:14" ht="20.100000000000001" customHeight="1" x14ac:dyDescent="0.15">
      <c r="A33" s="11"/>
      <c r="B33" s="114"/>
      <c r="C33" s="113"/>
      <c r="D33" s="76">
        <v>8</v>
      </c>
      <c r="E33" s="78"/>
      <c r="F33" s="78"/>
      <c r="G33" s="78"/>
      <c r="H33" s="78"/>
      <c r="I33" s="78"/>
      <c r="J33" s="78"/>
      <c r="K33" s="78"/>
      <c r="L33" s="78"/>
      <c r="M33" s="78"/>
      <c r="N33" s="79" t="str">
        <f t="shared" si="0"/>
        <v>-</v>
      </c>
    </row>
    <row r="34" spans="1:14" ht="20.100000000000001" customHeight="1" x14ac:dyDescent="0.15">
      <c r="A34" s="11"/>
      <c r="B34" s="114"/>
      <c r="C34" s="113"/>
      <c r="D34" s="76">
        <v>9</v>
      </c>
      <c r="E34" s="78"/>
      <c r="F34" s="78"/>
      <c r="G34" s="78"/>
      <c r="H34" s="78"/>
      <c r="I34" s="78"/>
      <c r="J34" s="78"/>
      <c r="K34" s="78"/>
      <c r="L34" s="78"/>
      <c r="M34" s="78"/>
      <c r="N34" s="79" t="str">
        <f t="shared" si="0"/>
        <v>-</v>
      </c>
    </row>
    <row r="35" spans="1:14" ht="20.100000000000001" customHeight="1" x14ac:dyDescent="0.15">
      <c r="A35" s="11"/>
      <c r="B35" s="114"/>
      <c r="C35" s="113"/>
      <c r="D35" s="76">
        <v>10</v>
      </c>
      <c r="E35" s="78"/>
      <c r="F35" s="78"/>
      <c r="G35" s="78"/>
      <c r="H35" s="78"/>
      <c r="I35" s="78"/>
      <c r="J35" s="78"/>
      <c r="K35" s="78"/>
      <c r="L35" s="78"/>
      <c r="M35" s="78"/>
      <c r="N35" s="79" t="str">
        <f t="shared" si="0"/>
        <v>-</v>
      </c>
    </row>
    <row r="36" spans="1:14" ht="20.100000000000001" customHeight="1" x14ac:dyDescent="0.15">
      <c r="A36" s="11"/>
      <c r="B36" s="106" t="s">
        <v>0</v>
      </c>
      <c r="C36" s="107"/>
      <c r="D36" s="107"/>
      <c r="E36" s="108" t="s">
        <v>76</v>
      </c>
      <c r="F36" s="108"/>
      <c r="G36" s="108"/>
      <c r="H36" s="108"/>
      <c r="I36" s="108"/>
      <c r="J36" s="108"/>
      <c r="K36" s="108"/>
      <c r="L36" s="108"/>
      <c r="M36" s="108"/>
      <c r="N36" s="80">
        <v>0</v>
      </c>
    </row>
    <row r="37" spans="1:14" x14ac:dyDescent="0.15">
      <c r="A37" s="11"/>
      <c r="B37" s="13"/>
      <c r="C37" s="13"/>
      <c r="D37" s="13"/>
      <c r="E37" s="13"/>
      <c r="F37" s="13"/>
      <c r="G37" s="13"/>
      <c r="H37" s="13"/>
      <c r="I37" s="13"/>
      <c r="J37" s="13"/>
      <c r="K37" s="13"/>
      <c r="L37" s="13"/>
      <c r="M37" s="13"/>
      <c r="N37" s="13"/>
    </row>
    <row r="38" spans="1:14" hidden="1" x14ac:dyDescent="0.15">
      <c r="A38" s="11"/>
      <c r="B38" s="13"/>
      <c r="C38" s="13"/>
      <c r="D38" s="13"/>
      <c r="E38" s="13"/>
      <c r="F38" s="13"/>
      <c r="G38" s="13"/>
      <c r="H38" s="13"/>
      <c r="I38" s="13"/>
      <c r="J38" s="13"/>
      <c r="K38" s="13"/>
      <c r="L38" s="13"/>
      <c r="M38" s="13"/>
      <c r="N38" s="13"/>
    </row>
    <row r="39" spans="1:14" hidden="1" x14ac:dyDescent="0.15">
      <c r="A39" s="11"/>
      <c r="B39" s="11"/>
      <c r="C39" s="11"/>
      <c r="D39" s="11"/>
      <c r="E39" s="11"/>
      <c r="F39" s="11"/>
      <c r="G39" s="11"/>
      <c r="H39" s="11"/>
      <c r="I39" s="11"/>
      <c r="J39" s="11"/>
      <c r="K39" s="11"/>
      <c r="L39" s="11"/>
      <c r="M39" s="11"/>
      <c r="N39" s="11"/>
    </row>
    <row r="40" spans="1:14" hidden="1" x14ac:dyDescent="0.15">
      <c r="A40" s="11"/>
      <c r="B40" s="11"/>
      <c r="C40" s="11"/>
      <c r="D40" s="11"/>
      <c r="E40" s="11"/>
      <c r="F40" s="11"/>
      <c r="G40" s="11"/>
      <c r="H40" s="11"/>
      <c r="I40" s="11"/>
      <c r="J40" s="11"/>
      <c r="K40" s="11"/>
      <c r="L40" s="11"/>
      <c r="M40" s="11"/>
      <c r="N40" s="11"/>
    </row>
    <row r="41" spans="1:14" hidden="1" x14ac:dyDescent="0.15">
      <c r="A41" s="11"/>
      <c r="B41" s="11"/>
      <c r="C41" s="11"/>
      <c r="D41" s="11"/>
      <c r="E41" s="11"/>
      <c r="F41" s="11"/>
      <c r="G41" s="11"/>
      <c r="H41" s="11"/>
      <c r="I41" s="11"/>
      <c r="J41" s="11"/>
      <c r="K41" s="11"/>
      <c r="L41" s="11"/>
      <c r="M41" s="11"/>
      <c r="N41" s="11"/>
    </row>
    <row r="42" spans="1:14" hidden="1" x14ac:dyDescent="0.15">
      <c r="A42" s="11"/>
      <c r="B42" s="11"/>
      <c r="C42" s="11"/>
      <c r="D42" s="11"/>
      <c r="E42" s="11"/>
      <c r="F42" s="11"/>
      <c r="G42" s="11"/>
      <c r="H42" s="11"/>
      <c r="I42" s="11"/>
      <c r="J42" s="11"/>
      <c r="K42" s="11"/>
      <c r="L42" s="11"/>
      <c r="M42" s="11"/>
      <c r="N42" s="11"/>
    </row>
    <row r="43" spans="1:14" hidden="1" x14ac:dyDescent="0.15">
      <c r="A43" s="11"/>
      <c r="B43" s="11"/>
      <c r="C43" s="11"/>
      <c r="D43" s="11"/>
      <c r="E43" s="11"/>
      <c r="F43" s="11"/>
      <c r="G43" s="11"/>
      <c r="H43" s="11"/>
      <c r="I43" s="11"/>
      <c r="J43" s="11"/>
      <c r="K43" s="11"/>
      <c r="L43" s="11"/>
      <c r="M43" s="11"/>
      <c r="N43" s="11"/>
    </row>
    <row r="44" spans="1:14" hidden="1" x14ac:dyDescent="0.15">
      <c r="A44" s="11"/>
      <c r="B44" s="11"/>
      <c r="C44" s="11"/>
      <c r="D44" s="11"/>
      <c r="E44" s="11"/>
      <c r="F44" s="11"/>
      <c r="G44" s="11"/>
      <c r="H44" s="11"/>
      <c r="I44" s="11"/>
      <c r="J44" s="11"/>
      <c r="K44" s="11"/>
      <c r="L44" s="11"/>
      <c r="M44" s="11"/>
      <c r="N44" s="11"/>
    </row>
    <row r="45" spans="1:14" hidden="1" x14ac:dyDescent="0.15">
      <c r="A45" s="11"/>
      <c r="B45" s="11"/>
      <c r="C45" s="11"/>
      <c r="D45" s="11"/>
      <c r="E45" s="11"/>
      <c r="F45" s="11"/>
      <c r="G45" s="11"/>
      <c r="H45" s="11"/>
      <c r="I45" s="11"/>
      <c r="J45" s="11"/>
      <c r="K45" s="11"/>
      <c r="L45" s="11"/>
      <c r="M45" s="11"/>
      <c r="N45" s="11"/>
    </row>
    <row r="46" spans="1:14" hidden="1" x14ac:dyDescent="0.15">
      <c r="A46" s="11"/>
      <c r="B46" s="11"/>
      <c r="C46" s="11"/>
      <c r="D46" s="11"/>
      <c r="E46" s="11"/>
      <c r="F46" s="11"/>
      <c r="G46" s="11"/>
      <c r="H46" s="11"/>
      <c r="I46" s="11"/>
      <c r="J46" s="11"/>
      <c r="K46" s="11"/>
      <c r="L46" s="11"/>
      <c r="M46" s="11"/>
      <c r="N46" s="11"/>
    </row>
    <row r="47" spans="1:14" hidden="1" x14ac:dyDescent="0.15">
      <c r="A47" s="11"/>
      <c r="B47" s="11"/>
      <c r="C47" s="11"/>
      <c r="D47" s="11"/>
      <c r="E47" s="11"/>
      <c r="F47" s="11"/>
      <c r="G47" s="11"/>
      <c r="H47" s="11"/>
      <c r="I47" s="11"/>
      <c r="J47" s="11"/>
      <c r="K47" s="11"/>
      <c r="L47" s="11"/>
      <c r="M47" s="11"/>
      <c r="N47" s="11"/>
    </row>
    <row r="48" spans="1:14" hidden="1" x14ac:dyDescent="0.15">
      <c r="A48" s="11"/>
      <c r="B48" s="11"/>
      <c r="C48" s="11"/>
      <c r="D48" s="11"/>
      <c r="E48" s="11"/>
      <c r="F48" s="11"/>
      <c r="G48" s="11"/>
      <c r="H48" s="11"/>
      <c r="I48" s="11"/>
      <c r="J48" s="11"/>
      <c r="K48" s="11"/>
      <c r="L48" s="11"/>
      <c r="M48" s="11"/>
      <c r="N48" s="11"/>
    </row>
    <row r="49" spans="1:14" hidden="1" x14ac:dyDescent="0.15">
      <c r="A49" s="11"/>
      <c r="B49" s="11"/>
      <c r="C49" s="11"/>
      <c r="D49" s="11"/>
      <c r="E49" s="11"/>
      <c r="F49" s="11"/>
      <c r="G49" s="11"/>
      <c r="H49" s="11"/>
      <c r="I49" s="11"/>
      <c r="J49" s="11"/>
      <c r="K49" s="11"/>
      <c r="L49" s="11"/>
      <c r="M49" s="11"/>
      <c r="N49" s="11"/>
    </row>
    <row r="50" spans="1:14" hidden="1" x14ac:dyDescent="0.15">
      <c r="A50" s="11"/>
      <c r="B50" s="11"/>
      <c r="C50" s="11"/>
      <c r="D50" s="11"/>
      <c r="E50" s="11"/>
      <c r="F50" s="11"/>
      <c r="G50" s="11"/>
      <c r="H50" s="11"/>
      <c r="I50" s="11"/>
      <c r="J50" s="11"/>
      <c r="K50" s="11"/>
      <c r="L50" s="11"/>
      <c r="M50" s="11"/>
      <c r="N50" s="11"/>
    </row>
    <row r="51" spans="1:14" hidden="1" x14ac:dyDescent="0.15">
      <c r="A51" s="11"/>
      <c r="B51" s="11"/>
      <c r="C51" s="11"/>
      <c r="D51" s="11"/>
      <c r="E51" s="11"/>
      <c r="F51" s="11"/>
      <c r="G51" s="11"/>
      <c r="H51" s="11"/>
      <c r="I51" s="11"/>
      <c r="J51" s="11"/>
      <c r="K51" s="11"/>
      <c r="L51" s="11"/>
      <c r="M51" s="11"/>
      <c r="N51" s="11"/>
    </row>
    <row r="52" spans="1:14" hidden="1" x14ac:dyDescent="0.15">
      <c r="A52" s="11"/>
      <c r="B52" s="11"/>
      <c r="C52" s="11"/>
      <c r="D52" s="11"/>
      <c r="E52" s="11"/>
      <c r="F52" s="11"/>
      <c r="G52" s="11"/>
      <c r="H52" s="11"/>
      <c r="I52" s="11"/>
      <c r="J52" s="11"/>
      <c r="K52" s="11"/>
      <c r="L52" s="11"/>
      <c r="M52" s="11"/>
      <c r="N52" s="11"/>
    </row>
    <row r="53" spans="1:14" hidden="1" x14ac:dyDescent="0.15">
      <c r="A53" s="11"/>
      <c r="B53" s="11"/>
      <c r="C53" s="11"/>
      <c r="D53" s="11"/>
      <c r="E53" s="11"/>
      <c r="F53" s="11"/>
      <c r="G53" s="11"/>
      <c r="H53" s="11"/>
      <c r="I53" s="11"/>
      <c r="J53" s="11"/>
      <c r="K53" s="11"/>
      <c r="L53" s="11"/>
      <c r="M53" s="11"/>
      <c r="N53" s="11"/>
    </row>
    <row r="54" spans="1:14" hidden="1" x14ac:dyDescent="0.15">
      <c r="A54" s="11"/>
      <c r="B54" s="11"/>
      <c r="C54" s="11"/>
      <c r="D54" s="11"/>
      <c r="E54" s="11"/>
      <c r="F54" s="11"/>
      <c r="G54" s="11"/>
      <c r="H54" s="11"/>
      <c r="I54" s="11"/>
      <c r="J54" s="11"/>
      <c r="K54" s="11"/>
      <c r="L54" s="11"/>
      <c r="M54" s="11"/>
      <c r="N54" s="11"/>
    </row>
    <row r="55" spans="1:14" hidden="1" x14ac:dyDescent="0.15">
      <c r="A55" s="11"/>
      <c r="B55" s="11"/>
      <c r="C55" s="11"/>
      <c r="D55" s="11"/>
      <c r="E55" s="11"/>
      <c r="F55" s="11"/>
      <c r="G55" s="11"/>
      <c r="H55" s="11"/>
      <c r="I55" s="11"/>
      <c r="J55" s="11"/>
      <c r="K55" s="11"/>
      <c r="L55" s="11"/>
      <c r="M55" s="11"/>
      <c r="N55" s="11"/>
    </row>
    <row r="56" spans="1:14" hidden="1" x14ac:dyDescent="0.15">
      <c r="A56" s="11"/>
      <c r="B56" s="11"/>
      <c r="C56" s="11"/>
      <c r="D56" s="11"/>
      <c r="E56" s="11"/>
      <c r="F56" s="11"/>
      <c r="G56" s="11"/>
      <c r="H56" s="11"/>
      <c r="I56" s="11"/>
      <c r="J56" s="11"/>
      <c r="K56" s="11"/>
      <c r="L56" s="11"/>
      <c r="M56" s="11"/>
      <c r="N56" s="11"/>
    </row>
    <row r="57" spans="1:14" hidden="1" x14ac:dyDescent="0.15">
      <c r="A57" s="11"/>
      <c r="B57" s="11"/>
      <c r="C57" s="11"/>
      <c r="D57" s="11"/>
      <c r="E57" s="11"/>
      <c r="F57" s="11"/>
      <c r="G57" s="11"/>
      <c r="H57" s="11"/>
      <c r="I57" s="11"/>
      <c r="J57" s="11"/>
      <c r="K57" s="11"/>
      <c r="L57" s="11"/>
      <c r="M57" s="11"/>
      <c r="N57" s="11"/>
    </row>
    <row r="58" spans="1:14" hidden="1" x14ac:dyDescent="0.15">
      <c r="A58" s="11"/>
      <c r="B58" s="11"/>
      <c r="C58" s="11"/>
      <c r="D58" s="11"/>
      <c r="E58" s="11"/>
      <c r="F58" s="11"/>
      <c r="G58" s="11"/>
      <c r="H58" s="11"/>
      <c r="I58" s="11"/>
      <c r="J58" s="11"/>
      <c r="K58" s="11"/>
      <c r="L58" s="11"/>
      <c r="M58" s="11"/>
      <c r="N58" s="11"/>
    </row>
    <row r="59" spans="1:14" hidden="1" x14ac:dyDescent="0.15">
      <c r="A59" s="11"/>
      <c r="B59" s="11"/>
      <c r="C59" s="11"/>
      <c r="D59" s="11"/>
      <c r="E59" s="11"/>
      <c r="F59" s="11"/>
      <c r="G59" s="11"/>
      <c r="H59" s="11"/>
      <c r="I59" s="11"/>
      <c r="J59" s="11"/>
      <c r="K59" s="11"/>
      <c r="L59" s="11"/>
      <c r="M59" s="11"/>
      <c r="N59" s="11"/>
    </row>
    <row r="60" spans="1:14" hidden="1" x14ac:dyDescent="0.15">
      <c r="A60" s="11"/>
      <c r="B60" s="11"/>
      <c r="C60" s="11"/>
      <c r="D60" s="11"/>
      <c r="E60" s="11"/>
      <c r="F60" s="11"/>
      <c r="G60" s="11"/>
      <c r="H60" s="11"/>
      <c r="I60" s="11"/>
      <c r="J60" s="11"/>
      <c r="K60" s="11"/>
      <c r="L60" s="11"/>
      <c r="M60" s="11"/>
      <c r="N60" s="11"/>
    </row>
    <row r="61" spans="1:14" hidden="1" x14ac:dyDescent="0.15">
      <c r="A61" s="11"/>
      <c r="B61" s="11"/>
      <c r="C61" s="11"/>
      <c r="D61" s="11"/>
      <c r="E61" s="11"/>
      <c r="F61" s="11"/>
      <c r="G61" s="11"/>
      <c r="H61" s="11"/>
      <c r="I61" s="11"/>
      <c r="J61" s="11"/>
      <c r="K61" s="11"/>
      <c r="L61" s="11"/>
      <c r="M61" s="11"/>
      <c r="N61" s="11"/>
    </row>
    <row r="62" spans="1:14" hidden="1" x14ac:dyDescent="0.15">
      <c r="A62" s="11"/>
      <c r="B62" s="11"/>
      <c r="C62" s="11"/>
      <c r="D62" s="11"/>
      <c r="E62" s="11"/>
      <c r="F62" s="11"/>
      <c r="G62" s="11"/>
      <c r="H62" s="11"/>
      <c r="I62" s="11"/>
      <c r="J62" s="11"/>
      <c r="K62" s="11"/>
      <c r="L62" s="11"/>
      <c r="M62" s="11"/>
      <c r="N62" s="11"/>
    </row>
    <row r="63" spans="1:14" hidden="1" x14ac:dyDescent="0.15">
      <c r="A63" s="11"/>
      <c r="B63" s="11"/>
      <c r="C63" s="11"/>
      <c r="D63" s="11"/>
      <c r="E63" s="11"/>
      <c r="F63" s="11"/>
      <c r="G63" s="11"/>
      <c r="H63" s="11"/>
      <c r="I63" s="11"/>
      <c r="J63" s="11"/>
      <c r="K63" s="11"/>
      <c r="L63" s="11"/>
      <c r="M63" s="11"/>
      <c r="N63" s="11"/>
    </row>
    <row r="64" spans="1:14" hidden="1" x14ac:dyDescent="0.15">
      <c r="A64" s="11"/>
      <c r="B64" s="11"/>
      <c r="C64" s="11"/>
      <c r="D64" s="11"/>
      <c r="E64" s="11"/>
      <c r="F64" s="11"/>
      <c r="G64" s="11"/>
      <c r="H64" s="11"/>
      <c r="I64" s="11"/>
      <c r="J64" s="11"/>
      <c r="K64" s="11"/>
      <c r="L64" s="11"/>
      <c r="M64" s="11"/>
      <c r="N64" s="11"/>
    </row>
    <row r="65" spans="1:14" hidden="1" x14ac:dyDescent="0.15">
      <c r="A65" s="11"/>
      <c r="B65" s="11"/>
      <c r="C65" s="11"/>
      <c r="D65" s="11"/>
      <c r="E65" s="11"/>
      <c r="F65" s="11"/>
      <c r="G65" s="11"/>
      <c r="H65" s="11"/>
      <c r="I65" s="11"/>
      <c r="J65" s="11"/>
      <c r="K65" s="11"/>
      <c r="L65" s="11"/>
      <c r="M65" s="11"/>
      <c r="N65" s="11"/>
    </row>
    <row r="66" spans="1:14" hidden="1" x14ac:dyDescent="0.15">
      <c r="A66" s="11"/>
      <c r="B66" s="11"/>
      <c r="C66" s="11"/>
      <c r="D66" s="11"/>
      <c r="E66" s="11"/>
      <c r="F66" s="11"/>
      <c r="G66" s="11"/>
      <c r="H66" s="11"/>
      <c r="I66" s="11"/>
      <c r="J66" s="11"/>
      <c r="K66" s="11"/>
      <c r="L66" s="11"/>
      <c r="M66" s="11"/>
      <c r="N66" s="11"/>
    </row>
    <row r="67" spans="1:14" hidden="1" x14ac:dyDescent="0.15">
      <c r="A67" s="11"/>
      <c r="B67" s="11"/>
      <c r="C67" s="11"/>
      <c r="D67" s="11"/>
      <c r="E67" s="11"/>
      <c r="F67" s="11"/>
      <c r="G67" s="11"/>
      <c r="H67" s="11"/>
      <c r="I67" s="11"/>
      <c r="J67" s="11"/>
      <c r="K67" s="11"/>
      <c r="L67" s="11"/>
      <c r="M67" s="11"/>
      <c r="N67" s="11"/>
    </row>
    <row r="68" spans="1:14" hidden="1" x14ac:dyDescent="0.15"/>
    <row r="69" spans="1:14" hidden="1" x14ac:dyDescent="0.15"/>
    <row r="70" spans="1:14" hidden="1" x14ac:dyDescent="0.15"/>
    <row r="71" spans="1:14" hidden="1" x14ac:dyDescent="0.15"/>
    <row r="72" spans="1:14" hidden="1" x14ac:dyDescent="0.15"/>
    <row r="73" spans="1:14" hidden="1" x14ac:dyDescent="0.15"/>
    <row r="74" spans="1:14" hidden="1" x14ac:dyDescent="0.15"/>
    <row r="75" spans="1:14" hidden="1" x14ac:dyDescent="0.15"/>
    <row r="76" spans="1:14" hidden="1" x14ac:dyDescent="0.15"/>
    <row r="77" spans="1:14" hidden="1" x14ac:dyDescent="0.15"/>
    <row r="78" spans="1:14" hidden="1" x14ac:dyDescent="0.15"/>
    <row r="79" spans="1:14" hidden="1" x14ac:dyDescent="0.15"/>
    <row r="80" spans="1:14"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hidden="1" x14ac:dyDescent="0.15"/>
    <row r="386" hidden="1" x14ac:dyDescent="0.15"/>
    <row r="387" hidden="1" x14ac:dyDescent="0.15"/>
    <row r="388" hidden="1" x14ac:dyDescent="0.15"/>
    <row r="389" hidden="1" x14ac:dyDescent="0.15"/>
    <row r="390" hidden="1" x14ac:dyDescent="0.15"/>
    <row r="391" hidden="1" x14ac:dyDescent="0.15"/>
    <row r="392" hidden="1" x14ac:dyDescent="0.15"/>
    <row r="393" hidden="1" x14ac:dyDescent="0.15"/>
    <row r="394" hidden="1" x14ac:dyDescent="0.15"/>
    <row r="395" hidden="1" x14ac:dyDescent="0.15"/>
    <row r="396" hidden="1" x14ac:dyDescent="0.15"/>
    <row r="397" hidden="1" x14ac:dyDescent="0.15"/>
    <row r="398" hidden="1" x14ac:dyDescent="0.15"/>
    <row r="399" hidden="1" x14ac:dyDescent="0.15"/>
    <row r="400" hidden="1" x14ac:dyDescent="0.15"/>
    <row r="401" hidden="1" x14ac:dyDescent="0.15"/>
    <row r="402" hidden="1" x14ac:dyDescent="0.15"/>
    <row r="403" hidden="1" x14ac:dyDescent="0.15"/>
    <row r="404" hidden="1" x14ac:dyDescent="0.15"/>
    <row r="405" hidden="1" x14ac:dyDescent="0.15"/>
    <row r="406" hidden="1" x14ac:dyDescent="0.15"/>
    <row r="407" hidden="1" x14ac:dyDescent="0.15"/>
    <row r="408" hidden="1" x14ac:dyDescent="0.15"/>
    <row r="409" hidden="1" x14ac:dyDescent="0.15"/>
    <row r="410" hidden="1" x14ac:dyDescent="0.15"/>
    <row r="411" hidden="1" x14ac:dyDescent="0.15"/>
    <row r="412" hidden="1" x14ac:dyDescent="0.15"/>
    <row r="413" hidden="1" x14ac:dyDescent="0.15"/>
    <row r="414" hidden="1" x14ac:dyDescent="0.15"/>
    <row r="415" hidden="1" x14ac:dyDescent="0.15"/>
    <row r="416" hidden="1" x14ac:dyDescent="0.15"/>
    <row r="417" hidden="1" x14ac:dyDescent="0.15"/>
    <row r="418" hidden="1" x14ac:dyDescent="0.15"/>
    <row r="419" hidden="1" x14ac:dyDescent="0.15"/>
    <row r="420" hidden="1" x14ac:dyDescent="0.15"/>
    <row r="421" hidden="1" x14ac:dyDescent="0.15"/>
    <row r="422" hidden="1" x14ac:dyDescent="0.15"/>
    <row r="423" hidden="1" x14ac:dyDescent="0.15"/>
    <row r="424" hidden="1" x14ac:dyDescent="0.15"/>
    <row r="425" hidden="1" x14ac:dyDescent="0.15"/>
    <row r="426" hidden="1" x14ac:dyDescent="0.15"/>
    <row r="427" hidden="1" x14ac:dyDescent="0.15"/>
    <row r="428" hidden="1" x14ac:dyDescent="0.15"/>
    <row r="429" hidden="1" x14ac:dyDescent="0.15"/>
    <row r="430" hidden="1" x14ac:dyDescent="0.15"/>
    <row r="431" hidden="1" x14ac:dyDescent="0.15"/>
    <row r="432" hidden="1" x14ac:dyDescent="0.15"/>
    <row r="433" hidden="1" x14ac:dyDescent="0.15"/>
    <row r="434" hidden="1" x14ac:dyDescent="0.15"/>
    <row r="435" hidden="1" x14ac:dyDescent="0.15"/>
    <row r="436" hidden="1" x14ac:dyDescent="0.15"/>
    <row r="437" hidden="1" x14ac:dyDescent="0.15"/>
    <row r="438" hidden="1" x14ac:dyDescent="0.15"/>
    <row r="439" hidden="1" x14ac:dyDescent="0.15"/>
    <row r="440" hidden="1" x14ac:dyDescent="0.15"/>
    <row r="441" hidden="1" x14ac:dyDescent="0.15"/>
    <row r="442" hidden="1" x14ac:dyDescent="0.15"/>
    <row r="443" hidden="1" x14ac:dyDescent="0.15"/>
    <row r="444" hidden="1" x14ac:dyDescent="0.15"/>
    <row r="445" hidden="1" x14ac:dyDescent="0.15"/>
    <row r="446" hidden="1" x14ac:dyDescent="0.15"/>
    <row r="447" hidden="1" x14ac:dyDescent="0.15"/>
    <row r="448" hidden="1" x14ac:dyDescent="0.15"/>
    <row r="449" hidden="1" x14ac:dyDescent="0.15"/>
    <row r="450" hidden="1" x14ac:dyDescent="0.15"/>
    <row r="451" hidden="1" x14ac:dyDescent="0.15"/>
    <row r="452" hidden="1" x14ac:dyDescent="0.15"/>
    <row r="453" hidden="1" x14ac:dyDescent="0.15"/>
    <row r="454" hidden="1" x14ac:dyDescent="0.15"/>
    <row r="455" hidden="1" x14ac:dyDescent="0.15"/>
    <row r="456" hidden="1" x14ac:dyDescent="0.15"/>
    <row r="457" hidden="1" x14ac:dyDescent="0.15"/>
    <row r="458" hidden="1" x14ac:dyDescent="0.15"/>
    <row r="459" hidden="1" x14ac:dyDescent="0.15"/>
    <row r="460" hidden="1" x14ac:dyDescent="0.15"/>
    <row r="461" hidden="1" x14ac:dyDescent="0.15"/>
    <row r="462" hidden="1" x14ac:dyDescent="0.15"/>
    <row r="463" hidden="1" x14ac:dyDescent="0.15"/>
    <row r="464" hidden="1" x14ac:dyDescent="0.15"/>
    <row r="465" hidden="1" x14ac:dyDescent="0.15"/>
    <row r="466" hidden="1" x14ac:dyDescent="0.15"/>
    <row r="467" hidden="1" x14ac:dyDescent="0.15"/>
    <row r="468" hidden="1" x14ac:dyDescent="0.15"/>
    <row r="469" hidden="1" x14ac:dyDescent="0.15"/>
    <row r="470" hidden="1" x14ac:dyDescent="0.15"/>
    <row r="471" hidden="1" x14ac:dyDescent="0.15"/>
    <row r="472" hidden="1" x14ac:dyDescent="0.15"/>
    <row r="473" hidden="1" x14ac:dyDescent="0.15"/>
    <row r="474" hidden="1" x14ac:dyDescent="0.15"/>
    <row r="475" hidden="1" x14ac:dyDescent="0.15"/>
    <row r="476" hidden="1" x14ac:dyDescent="0.15"/>
    <row r="477" hidden="1" x14ac:dyDescent="0.15"/>
    <row r="478" hidden="1" x14ac:dyDescent="0.15"/>
    <row r="479" hidden="1" x14ac:dyDescent="0.15"/>
    <row r="480" hidden="1" x14ac:dyDescent="0.15"/>
    <row r="481" hidden="1" x14ac:dyDescent="0.15"/>
    <row r="482" hidden="1" x14ac:dyDescent="0.15"/>
    <row r="483" hidden="1" x14ac:dyDescent="0.15"/>
    <row r="484" hidden="1" x14ac:dyDescent="0.15"/>
    <row r="485" hidden="1" x14ac:dyDescent="0.15"/>
    <row r="486" hidden="1" x14ac:dyDescent="0.15"/>
    <row r="487" hidden="1" x14ac:dyDescent="0.15"/>
    <row r="488" hidden="1" x14ac:dyDescent="0.15"/>
    <row r="489" hidden="1" x14ac:dyDescent="0.15"/>
    <row r="490" hidden="1" x14ac:dyDescent="0.15"/>
    <row r="491" hidden="1" x14ac:dyDescent="0.15"/>
    <row r="492" hidden="1" x14ac:dyDescent="0.15"/>
    <row r="493" hidden="1" x14ac:dyDescent="0.15"/>
    <row r="494" hidden="1" x14ac:dyDescent="0.15"/>
    <row r="495" hidden="1" x14ac:dyDescent="0.15"/>
    <row r="496" hidden="1" x14ac:dyDescent="0.15"/>
    <row r="497" hidden="1" x14ac:dyDescent="0.15"/>
    <row r="498" hidden="1" x14ac:dyDescent="0.15"/>
    <row r="499" hidden="1" x14ac:dyDescent="0.15"/>
    <row r="500" hidden="1" x14ac:dyDescent="0.15"/>
    <row r="501" hidden="1" x14ac:dyDescent="0.15"/>
    <row r="502" hidden="1" x14ac:dyDescent="0.15"/>
    <row r="503" hidden="1" x14ac:dyDescent="0.15"/>
    <row r="504" hidden="1" x14ac:dyDescent="0.15"/>
    <row r="505" hidden="1" x14ac:dyDescent="0.15"/>
    <row r="506" hidden="1" x14ac:dyDescent="0.15"/>
    <row r="507" hidden="1" x14ac:dyDescent="0.15"/>
    <row r="508" hidden="1" x14ac:dyDescent="0.15"/>
    <row r="509" hidden="1" x14ac:dyDescent="0.15"/>
    <row r="510" hidden="1" x14ac:dyDescent="0.15"/>
    <row r="511" hidden="1" x14ac:dyDescent="0.15"/>
    <row r="512"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row r="606" hidden="1" x14ac:dyDescent="0.15"/>
    <row r="607" hidden="1" x14ac:dyDescent="0.15"/>
    <row r="608" hidden="1" x14ac:dyDescent="0.15"/>
    <row r="609" hidden="1" x14ac:dyDescent="0.15"/>
    <row r="610" hidden="1" x14ac:dyDescent="0.15"/>
    <row r="611" hidden="1" x14ac:dyDescent="0.15"/>
    <row r="612" hidden="1" x14ac:dyDescent="0.15"/>
    <row r="613" hidden="1" x14ac:dyDescent="0.15"/>
    <row r="614" hidden="1" x14ac:dyDescent="0.15"/>
    <row r="615" hidden="1" x14ac:dyDescent="0.15"/>
    <row r="616" hidden="1" x14ac:dyDescent="0.15"/>
    <row r="617" hidden="1" x14ac:dyDescent="0.15"/>
    <row r="618" hidden="1" x14ac:dyDescent="0.15"/>
    <row r="619" hidden="1" x14ac:dyDescent="0.15"/>
    <row r="620" hidden="1" x14ac:dyDescent="0.15"/>
    <row r="621" hidden="1" x14ac:dyDescent="0.15"/>
    <row r="622" hidden="1" x14ac:dyDescent="0.15"/>
    <row r="623" hidden="1" x14ac:dyDescent="0.15"/>
    <row r="624" hidden="1" x14ac:dyDescent="0.15"/>
    <row r="625" hidden="1" x14ac:dyDescent="0.15"/>
    <row r="626" hidden="1" x14ac:dyDescent="0.15"/>
    <row r="627" hidden="1" x14ac:dyDescent="0.15"/>
    <row r="628" hidden="1" x14ac:dyDescent="0.15"/>
    <row r="629" hidden="1" x14ac:dyDescent="0.15"/>
    <row r="630" hidden="1" x14ac:dyDescent="0.15"/>
    <row r="631" hidden="1" x14ac:dyDescent="0.15"/>
    <row r="632" hidden="1" x14ac:dyDescent="0.15"/>
    <row r="633" hidden="1" x14ac:dyDescent="0.15"/>
    <row r="634" hidden="1" x14ac:dyDescent="0.15"/>
    <row r="635" hidden="1" x14ac:dyDescent="0.15"/>
    <row r="636" hidden="1" x14ac:dyDescent="0.15"/>
    <row r="637" hidden="1" x14ac:dyDescent="0.15"/>
    <row r="638" hidden="1" x14ac:dyDescent="0.15"/>
    <row r="639" hidden="1" x14ac:dyDescent="0.15"/>
    <row r="640" hidden="1" x14ac:dyDescent="0.15"/>
    <row r="641" hidden="1" x14ac:dyDescent="0.15"/>
    <row r="642" hidden="1" x14ac:dyDescent="0.15"/>
    <row r="643" hidden="1" x14ac:dyDescent="0.15"/>
    <row r="644" hidden="1" x14ac:dyDescent="0.15"/>
    <row r="645" hidden="1" x14ac:dyDescent="0.15"/>
    <row r="646" hidden="1" x14ac:dyDescent="0.15"/>
    <row r="647" hidden="1" x14ac:dyDescent="0.15"/>
    <row r="648" hidden="1" x14ac:dyDescent="0.15"/>
    <row r="649" hidden="1" x14ac:dyDescent="0.15"/>
    <row r="650" hidden="1" x14ac:dyDescent="0.15"/>
    <row r="651" hidden="1" x14ac:dyDescent="0.15"/>
    <row r="652" hidden="1" x14ac:dyDescent="0.15"/>
    <row r="653" hidden="1" x14ac:dyDescent="0.15"/>
    <row r="654" hidden="1" x14ac:dyDescent="0.15"/>
    <row r="655" hidden="1" x14ac:dyDescent="0.15"/>
    <row r="656" hidden="1" x14ac:dyDescent="0.15"/>
    <row r="657" hidden="1" x14ac:dyDescent="0.15"/>
    <row r="658" hidden="1" x14ac:dyDescent="0.15"/>
    <row r="659" hidden="1" x14ac:dyDescent="0.15"/>
    <row r="660" hidden="1" x14ac:dyDescent="0.15"/>
    <row r="661" hidden="1" x14ac:dyDescent="0.15"/>
    <row r="662" hidden="1" x14ac:dyDescent="0.15"/>
    <row r="663" hidden="1" x14ac:dyDescent="0.15"/>
    <row r="664" hidden="1" x14ac:dyDescent="0.15"/>
    <row r="665" hidden="1" x14ac:dyDescent="0.15"/>
    <row r="666" hidden="1" x14ac:dyDescent="0.15"/>
    <row r="667" hidden="1" x14ac:dyDescent="0.15"/>
    <row r="668" hidden="1" x14ac:dyDescent="0.15"/>
    <row r="669" hidden="1" x14ac:dyDescent="0.15"/>
    <row r="670" hidden="1" x14ac:dyDescent="0.15"/>
    <row r="671" hidden="1" x14ac:dyDescent="0.15"/>
    <row r="672"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row r="728" hidden="1" x14ac:dyDescent="0.15"/>
    <row r="729" hidden="1" x14ac:dyDescent="0.15"/>
    <row r="730" hidden="1" x14ac:dyDescent="0.15"/>
    <row r="731" hidden="1" x14ac:dyDescent="0.15"/>
    <row r="732" hidden="1" x14ac:dyDescent="0.15"/>
    <row r="733" hidden="1" x14ac:dyDescent="0.15"/>
    <row r="734" hidden="1" x14ac:dyDescent="0.15"/>
    <row r="735" hidden="1" x14ac:dyDescent="0.15"/>
    <row r="736" hidden="1" x14ac:dyDescent="0.15"/>
    <row r="737" hidden="1" x14ac:dyDescent="0.15"/>
    <row r="738" hidden="1" x14ac:dyDescent="0.15"/>
    <row r="739" hidden="1" x14ac:dyDescent="0.15"/>
    <row r="740" hidden="1" x14ac:dyDescent="0.15"/>
    <row r="741" hidden="1" x14ac:dyDescent="0.15"/>
    <row r="742" hidden="1" x14ac:dyDescent="0.15"/>
    <row r="743" hidden="1" x14ac:dyDescent="0.15"/>
    <row r="744" hidden="1" x14ac:dyDescent="0.15"/>
    <row r="745" hidden="1" x14ac:dyDescent="0.15"/>
    <row r="746" hidden="1" x14ac:dyDescent="0.15"/>
    <row r="747" hidden="1" x14ac:dyDescent="0.15"/>
    <row r="748" hidden="1" x14ac:dyDescent="0.15"/>
    <row r="749" hidden="1" x14ac:dyDescent="0.15"/>
    <row r="750" hidden="1" x14ac:dyDescent="0.15"/>
    <row r="751" hidden="1" x14ac:dyDescent="0.15"/>
    <row r="752" hidden="1" x14ac:dyDescent="0.15"/>
    <row r="753" hidden="1" x14ac:dyDescent="0.15"/>
    <row r="754" hidden="1" x14ac:dyDescent="0.15"/>
    <row r="755" hidden="1" x14ac:dyDescent="0.15"/>
    <row r="756" hidden="1" x14ac:dyDescent="0.15"/>
    <row r="757" hidden="1" x14ac:dyDescent="0.15"/>
    <row r="758" hidden="1" x14ac:dyDescent="0.15"/>
    <row r="759" hidden="1" x14ac:dyDescent="0.15"/>
    <row r="760" hidden="1" x14ac:dyDescent="0.15"/>
    <row r="761" hidden="1" x14ac:dyDescent="0.15"/>
    <row r="762" hidden="1" x14ac:dyDescent="0.15"/>
    <row r="763" hidden="1" x14ac:dyDescent="0.15"/>
    <row r="764" hidden="1" x14ac:dyDescent="0.15"/>
    <row r="765" hidden="1" x14ac:dyDescent="0.15"/>
    <row r="766" hidden="1" x14ac:dyDescent="0.15"/>
    <row r="767" hidden="1" x14ac:dyDescent="0.15"/>
    <row r="768" hidden="1" x14ac:dyDescent="0.15"/>
    <row r="769" hidden="1" x14ac:dyDescent="0.15"/>
    <row r="770" hidden="1" x14ac:dyDescent="0.15"/>
    <row r="771" hidden="1" x14ac:dyDescent="0.15"/>
    <row r="772" hidden="1" x14ac:dyDescent="0.15"/>
    <row r="773" hidden="1" x14ac:dyDescent="0.15"/>
    <row r="774" hidden="1" x14ac:dyDescent="0.15"/>
    <row r="775" hidden="1" x14ac:dyDescent="0.15"/>
    <row r="776" hidden="1" x14ac:dyDescent="0.15"/>
    <row r="777" hidden="1" x14ac:dyDescent="0.15"/>
    <row r="778" hidden="1" x14ac:dyDescent="0.15"/>
    <row r="779" hidden="1" x14ac:dyDescent="0.15"/>
    <row r="780" hidden="1" x14ac:dyDescent="0.15"/>
    <row r="781" hidden="1" x14ac:dyDescent="0.15"/>
    <row r="782" hidden="1" x14ac:dyDescent="0.15"/>
    <row r="783" hidden="1" x14ac:dyDescent="0.15"/>
    <row r="784" hidden="1" x14ac:dyDescent="0.15"/>
    <row r="785" hidden="1" x14ac:dyDescent="0.15"/>
    <row r="786" hidden="1" x14ac:dyDescent="0.15"/>
    <row r="787" hidden="1" x14ac:dyDescent="0.15"/>
    <row r="788" hidden="1" x14ac:dyDescent="0.15"/>
    <row r="789" hidden="1" x14ac:dyDescent="0.15"/>
    <row r="790" hidden="1" x14ac:dyDescent="0.15"/>
    <row r="791" hidden="1" x14ac:dyDescent="0.15"/>
    <row r="792" hidden="1" x14ac:dyDescent="0.15"/>
    <row r="793" hidden="1" x14ac:dyDescent="0.15"/>
    <row r="794" hidden="1" x14ac:dyDescent="0.15"/>
    <row r="795" hidden="1" x14ac:dyDescent="0.15"/>
    <row r="796" hidden="1" x14ac:dyDescent="0.15"/>
    <row r="797" hidden="1" x14ac:dyDescent="0.15"/>
    <row r="798" hidden="1" x14ac:dyDescent="0.15"/>
    <row r="799" hidden="1" x14ac:dyDescent="0.15"/>
    <row r="800" hidden="1" x14ac:dyDescent="0.15"/>
    <row r="801" hidden="1" x14ac:dyDescent="0.15"/>
    <row r="802" hidden="1" x14ac:dyDescent="0.15"/>
    <row r="803" hidden="1" x14ac:dyDescent="0.15"/>
    <row r="804" hidden="1" x14ac:dyDescent="0.15"/>
    <row r="805" hidden="1" x14ac:dyDescent="0.15"/>
    <row r="806" hidden="1" x14ac:dyDescent="0.15"/>
    <row r="807" hidden="1" x14ac:dyDescent="0.15"/>
    <row r="808" hidden="1" x14ac:dyDescent="0.15"/>
    <row r="809" hidden="1" x14ac:dyDescent="0.15"/>
    <row r="810" hidden="1" x14ac:dyDescent="0.15"/>
    <row r="811" hidden="1" x14ac:dyDescent="0.15"/>
    <row r="812" hidden="1" x14ac:dyDescent="0.15"/>
    <row r="813" hidden="1" x14ac:dyDescent="0.15"/>
    <row r="814" hidden="1" x14ac:dyDescent="0.15"/>
    <row r="815" hidden="1" x14ac:dyDescent="0.15"/>
    <row r="816" hidden="1" x14ac:dyDescent="0.15"/>
    <row r="817" hidden="1" x14ac:dyDescent="0.15"/>
    <row r="818" hidden="1" x14ac:dyDescent="0.15"/>
    <row r="819" hidden="1" x14ac:dyDescent="0.15"/>
    <row r="820" hidden="1" x14ac:dyDescent="0.15"/>
    <row r="821" hidden="1" x14ac:dyDescent="0.15"/>
    <row r="822" hidden="1" x14ac:dyDescent="0.15"/>
    <row r="823" hidden="1" x14ac:dyDescent="0.15"/>
    <row r="824" hidden="1" x14ac:dyDescent="0.15"/>
    <row r="825" hidden="1" x14ac:dyDescent="0.15"/>
    <row r="826" hidden="1" x14ac:dyDescent="0.15"/>
    <row r="827" hidden="1" x14ac:dyDescent="0.15"/>
    <row r="828" hidden="1" x14ac:dyDescent="0.15"/>
    <row r="829" hidden="1" x14ac:dyDescent="0.15"/>
    <row r="830" hidden="1" x14ac:dyDescent="0.15"/>
    <row r="831" hidden="1" x14ac:dyDescent="0.15"/>
    <row r="832" hidden="1" x14ac:dyDescent="0.15"/>
    <row r="833" hidden="1" x14ac:dyDescent="0.15"/>
    <row r="834" hidden="1" x14ac:dyDescent="0.15"/>
    <row r="835" hidden="1" x14ac:dyDescent="0.15"/>
    <row r="836" hidden="1" x14ac:dyDescent="0.15"/>
    <row r="837" hidden="1" x14ac:dyDescent="0.15"/>
    <row r="838" hidden="1" x14ac:dyDescent="0.15"/>
    <row r="839" hidden="1" x14ac:dyDescent="0.15"/>
    <row r="840" hidden="1" x14ac:dyDescent="0.15"/>
    <row r="841" hidden="1" x14ac:dyDescent="0.15"/>
    <row r="842" hidden="1" x14ac:dyDescent="0.15"/>
    <row r="843" hidden="1" x14ac:dyDescent="0.15"/>
    <row r="844" hidden="1" x14ac:dyDescent="0.15"/>
    <row r="845" hidden="1" x14ac:dyDescent="0.15"/>
    <row r="846" hidden="1" x14ac:dyDescent="0.15"/>
    <row r="847" hidden="1" x14ac:dyDescent="0.15"/>
    <row r="848" hidden="1" x14ac:dyDescent="0.15"/>
    <row r="849" hidden="1" x14ac:dyDescent="0.15"/>
    <row r="850" hidden="1" x14ac:dyDescent="0.15"/>
    <row r="851" hidden="1" x14ac:dyDescent="0.15"/>
    <row r="852" hidden="1" x14ac:dyDescent="0.15"/>
    <row r="853" hidden="1" x14ac:dyDescent="0.15"/>
    <row r="854" hidden="1" x14ac:dyDescent="0.15"/>
    <row r="855" hidden="1" x14ac:dyDescent="0.15"/>
    <row r="856" hidden="1" x14ac:dyDescent="0.15"/>
    <row r="857" hidden="1" x14ac:dyDescent="0.15"/>
    <row r="858" hidden="1" x14ac:dyDescent="0.15"/>
    <row r="859" hidden="1" x14ac:dyDescent="0.15"/>
    <row r="860" hidden="1" x14ac:dyDescent="0.15"/>
    <row r="861" hidden="1" x14ac:dyDescent="0.15"/>
    <row r="862" hidden="1" x14ac:dyDescent="0.15"/>
    <row r="863" hidden="1" x14ac:dyDescent="0.15"/>
    <row r="864" hidden="1" x14ac:dyDescent="0.15"/>
    <row r="865" hidden="1" x14ac:dyDescent="0.15"/>
    <row r="866" hidden="1" x14ac:dyDescent="0.15"/>
    <row r="867" hidden="1" x14ac:dyDescent="0.15"/>
    <row r="868" hidden="1" x14ac:dyDescent="0.15"/>
    <row r="869" hidden="1" x14ac:dyDescent="0.15"/>
    <row r="870" hidden="1" x14ac:dyDescent="0.15"/>
    <row r="871" hidden="1" x14ac:dyDescent="0.15"/>
    <row r="872" hidden="1" x14ac:dyDescent="0.15"/>
    <row r="873" hidden="1" x14ac:dyDescent="0.15"/>
    <row r="874" hidden="1" x14ac:dyDescent="0.15"/>
    <row r="875" hidden="1" x14ac:dyDescent="0.15"/>
    <row r="876" hidden="1" x14ac:dyDescent="0.15"/>
    <row r="877" hidden="1" x14ac:dyDescent="0.15"/>
    <row r="878" hidden="1" x14ac:dyDescent="0.15"/>
    <row r="879" hidden="1" x14ac:dyDescent="0.15"/>
    <row r="880" hidden="1" x14ac:dyDescent="0.15"/>
    <row r="881" hidden="1" x14ac:dyDescent="0.15"/>
    <row r="882" hidden="1" x14ac:dyDescent="0.15"/>
    <row r="883" hidden="1" x14ac:dyDescent="0.15"/>
    <row r="884" hidden="1" x14ac:dyDescent="0.15"/>
    <row r="885" hidden="1" x14ac:dyDescent="0.15"/>
    <row r="886" hidden="1" x14ac:dyDescent="0.15"/>
    <row r="887" hidden="1" x14ac:dyDescent="0.15"/>
    <row r="888" hidden="1" x14ac:dyDescent="0.15"/>
    <row r="889" hidden="1" x14ac:dyDescent="0.15"/>
    <row r="890" hidden="1" x14ac:dyDescent="0.15"/>
    <row r="891" hidden="1" x14ac:dyDescent="0.15"/>
    <row r="892" hidden="1" x14ac:dyDescent="0.15"/>
    <row r="893" hidden="1" x14ac:dyDescent="0.15"/>
    <row r="894" hidden="1" x14ac:dyDescent="0.15"/>
    <row r="895" hidden="1" x14ac:dyDescent="0.15"/>
    <row r="896" hidden="1" x14ac:dyDescent="0.15"/>
    <row r="897" hidden="1" x14ac:dyDescent="0.15"/>
    <row r="898" hidden="1" x14ac:dyDescent="0.15"/>
    <row r="899" hidden="1" x14ac:dyDescent="0.15"/>
    <row r="900" hidden="1" x14ac:dyDescent="0.15"/>
    <row r="901" hidden="1" x14ac:dyDescent="0.15"/>
    <row r="902" hidden="1" x14ac:dyDescent="0.15"/>
    <row r="903" hidden="1" x14ac:dyDescent="0.15"/>
    <row r="904" hidden="1" x14ac:dyDescent="0.15"/>
    <row r="905" hidden="1" x14ac:dyDescent="0.15"/>
    <row r="906" hidden="1" x14ac:dyDescent="0.15"/>
    <row r="907" hidden="1" x14ac:dyDescent="0.15"/>
    <row r="908" hidden="1" x14ac:dyDescent="0.15"/>
    <row r="909" hidden="1" x14ac:dyDescent="0.15"/>
    <row r="910" hidden="1" x14ac:dyDescent="0.15"/>
    <row r="911" hidden="1" x14ac:dyDescent="0.15"/>
    <row r="912" hidden="1" x14ac:dyDescent="0.15"/>
    <row r="913" hidden="1" x14ac:dyDescent="0.15"/>
    <row r="914" hidden="1" x14ac:dyDescent="0.15"/>
    <row r="915" hidden="1" x14ac:dyDescent="0.15"/>
    <row r="916" hidden="1" x14ac:dyDescent="0.15"/>
    <row r="917" hidden="1" x14ac:dyDescent="0.15"/>
    <row r="918" hidden="1" x14ac:dyDescent="0.15"/>
    <row r="919" hidden="1" x14ac:dyDescent="0.15"/>
    <row r="920" hidden="1" x14ac:dyDescent="0.15"/>
    <row r="921" hidden="1" x14ac:dyDescent="0.15"/>
    <row r="922" hidden="1" x14ac:dyDescent="0.15"/>
    <row r="923" hidden="1" x14ac:dyDescent="0.15"/>
    <row r="924" hidden="1" x14ac:dyDescent="0.15"/>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row r="1037" hidden="1" x14ac:dyDescent="0.15"/>
    <row r="1038" hidden="1" x14ac:dyDescent="0.15"/>
    <row r="1039" hidden="1" x14ac:dyDescent="0.15"/>
    <row r="1040" hidden="1" x14ac:dyDescent="0.15"/>
    <row r="1041" hidden="1" x14ac:dyDescent="0.15"/>
    <row r="1042" hidden="1" x14ac:dyDescent="0.15"/>
    <row r="1043" hidden="1" x14ac:dyDescent="0.15"/>
    <row r="1044" hidden="1" x14ac:dyDescent="0.15"/>
    <row r="1045" hidden="1" x14ac:dyDescent="0.15"/>
    <row r="1046" hidden="1" x14ac:dyDescent="0.15"/>
    <row r="1047" hidden="1" x14ac:dyDescent="0.15"/>
    <row r="1048" hidden="1" x14ac:dyDescent="0.15"/>
    <row r="1049" hidden="1" x14ac:dyDescent="0.15"/>
    <row r="1050" hidden="1" x14ac:dyDescent="0.15"/>
    <row r="1051" hidden="1" x14ac:dyDescent="0.15"/>
    <row r="1052" hidden="1" x14ac:dyDescent="0.15"/>
    <row r="1053" hidden="1" x14ac:dyDescent="0.15"/>
    <row r="1054" hidden="1" x14ac:dyDescent="0.15"/>
    <row r="1055" hidden="1" x14ac:dyDescent="0.15"/>
    <row r="1056" hidden="1" x14ac:dyDescent="0.15"/>
    <row r="1057" hidden="1" x14ac:dyDescent="0.15"/>
    <row r="1058" hidden="1" x14ac:dyDescent="0.15"/>
    <row r="1059" hidden="1" x14ac:dyDescent="0.15"/>
    <row r="1060" hidden="1" x14ac:dyDescent="0.15"/>
    <row r="1061" hidden="1" x14ac:dyDescent="0.15"/>
    <row r="1062" hidden="1" x14ac:dyDescent="0.15"/>
    <row r="1063" hidden="1" x14ac:dyDescent="0.15"/>
    <row r="1064" hidden="1" x14ac:dyDescent="0.15"/>
    <row r="1065" hidden="1" x14ac:dyDescent="0.15"/>
    <row r="1066" hidden="1" x14ac:dyDescent="0.15"/>
    <row r="1067" hidden="1" x14ac:dyDescent="0.15"/>
    <row r="1068" hidden="1" x14ac:dyDescent="0.15"/>
    <row r="1069" hidden="1" x14ac:dyDescent="0.15"/>
    <row r="1070" hidden="1" x14ac:dyDescent="0.15"/>
    <row r="1071" hidden="1" x14ac:dyDescent="0.15"/>
    <row r="1072" hidden="1" x14ac:dyDescent="0.15"/>
    <row r="1073" hidden="1" x14ac:dyDescent="0.15"/>
    <row r="1074" hidden="1" x14ac:dyDescent="0.15"/>
    <row r="1075" hidden="1" x14ac:dyDescent="0.15"/>
    <row r="1076" hidden="1" x14ac:dyDescent="0.15"/>
    <row r="1077" hidden="1" x14ac:dyDescent="0.15"/>
    <row r="1078" hidden="1" x14ac:dyDescent="0.15"/>
    <row r="1079" hidden="1" x14ac:dyDescent="0.15"/>
    <row r="1080" hidden="1" x14ac:dyDescent="0.15"/>
    <row r="1081" hidden="1" x14ac:dyDescent="0.15"/>
    <row r="1082" hidden="1" x14ac:dyDescent="0.15"/>
    <row r="1083" hidden="1" x14ac:dyDescent="0.15"/>
    <row r="1084" hidden="1" x14ac:dyDescent="0.15"/>
    <row r="1085" hidden="1" x14ac:dyDescent="0.15"/>
    <row r="1086" hidden="1" x14ac:dyDescent="0.15"/>
    <row r="1087" hidden="1" x14ac:dyDescent="0.15"/>
    <row r="1088" hidden="1" x14ac:dyDescent="0.15"/>
    <row r="1089" hidden="1" x14ac:dyDescent="0.15"/>
    <row r="1090" hidden="1" x14ac:dyDescent="0.15"/>
    <row r="1091" hidden="1" x14ac:dyDescent="0.15"/>
    <row r="1092" hidden="1" x14ac:dyDescent="0.15"/>
    <row r="1093" hidden="1" x14ac:dyDescent="0.15"/>
    <row r="1094" hidden="1" x14ac:dyDescent="0.15"/>
    <row r="1095" hidden="1" x14ac:dyDescent="0.15"/>
    <row r="1096" hidden="1" x14ac:dyDescent="0.15"/>
    <row r="1097" hidden="1" x14ac:dyDescent="0.15"/>
    <row r="1098" hidden="1" x14ac:dyDescent="0.15"/>
    <row r="1099" hidden="1" x14ac:dyDescent="0.15"/>
    <row r="1100" hidden="1" x14ac:dyDescent="0.15"/>
    <row r="1101" hidden="1" x14ac:dyDescent="0.15"/>
    <row r="1102" hidden="1" x14ac:dyDescent="0.15"/>
    <row r="1103" hidden="1" x14ac:dyDescent="0.15"/>
    <row r="1104" hidden="1" x14ac:dyDescent="0.15"/>
    <row r="1105" hidden="1" x14ac:dyDescent="0.15"/>
    <row r="1106" hidden="1" x14ac:dyDescent="0.15"/>
    <row r="1107" hidden="1" x14ac:dyDescent="0.15"/>
    <row r="1108" hidden="1" x14ac:dyDescent="0.15"/>
    <row r="1109" hidden="1" x14ac:dyDescent="0.15"/>
    <row r="1110" hidden="1" x14ac:dyDescent="0.15"/>
    <row r="1111" hidden="1" x14ac:dyDescent="0.15"/>
    <row r="1112" hidden="1" x14ac:dyDescent="0.15"/>
    <row r="1113" hidden="1" x14ac:dyDescent="0.15"/>
    <row r="1114" hidden="1" x14ac:dyDescent="0.15"/>
    <row r="1115" hidden="1" x14ac:dyDescent="0.15"/>
    <row r="1116" hidden="1" x14ac:dyDescent="0.15"/>
    <row r="1117" hidden="1" x14ac:dyDescent="0.15"/>
    <row r="1118" hidden="1" x14ac:dyDescent="0.15"/>
    <row r="1119" hidden="1" x14ac:dyDescent="0.15"/>
    <row r="112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sheetData>
  <mergeCells count="8">
    <mergeCell ref="B36:D36"/>
    <mergeCell ref="E36:M36"/>
    <mergeCell ref="M8:N8"/>
    <mergeCell ref="M1:N1"/>
    <mergeCell ref="B16:L16"/>
    <mergeCell ref="C26:C35"/>
    <mergeCell ref="B26:B35"/>
    <mergeCell ref="B25:C25"/>
  </mergeCells>
  <phoneticPr fontId="1"/>
  <dataValidations count="1">
    <dataValidation type="list" allowBlank="1" showInputMessage="1" showErrorMessage="1" sqref="M26:M35">
      <formula1>"未,済"</formula1>
    </dataValidation>
  </dataValidations>
  <hyperlinks>
    <hyperlink ref="F15" r:id="rId1"/>
  </hyperlinks>
  <pageMargins left="0.7" right="0.7" top="0.75" bottom="0.75" header="0.3" footer="0.3"/>
  <pageSetup paperSize="9" scale="6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44"/>
  <sheetViews>
    <sheetView view="pageBreakPreview" zoomScale="60" zoomScaleNormal="40" workbookViewId="0">
      <selection activeCell="D21" sqref="D21"/>
    </sheetView>
  </sheetViews>
  <sheetFormatPr defaultColWidth="0" defaultRowHeight="13.5" zeroHeight="1" x14ac:dyDescent="0.15"/>
  <cols>
    <col min="1" max="1" width="8.875" style="11" customWidth="1"/>
    <col min="2" max="7" width="22.75" style="11" customWidth="1"/>
    <col min="8" max="8" width="8.875" style="11" customWidth="1"/>
    <col min="9" max="10" width="0" style="11" hidden="1" customWidth="1"/>
    <col min="11" max="16384" width="8.875" style="11" hidden="1"/>
  </cols>
  <sheetData>
    <row r="1" spans="1:8" customFormat="1" ht="18.75" x14ac:dyDescent="0.15">
      <c r="A1" s="11"/>
      <c r="B1" s="11"/>
      <c r="C1" s="11"/>
      <c r="D1" s="11"/>
      <c r="E1" s="11"/>
      <c r="F1" s="11"/>
      <c r="G1" s="11"/>
      <c r="H1" s="98" t="s">
        <v>44</v>
      </c>
    </row>
    <row r="2" spans="1:8" customFormat="1" ht="39" customHeight="1" x14ac:dyDescent="0.15">
      <c r="A2" s="11"/>
      <c r="B2" s="11"/>
      <c r="C2" s="11"/>
      <c r="D2" s="11"/>
      <c r="E2" s="11"/>
      <c r="F2" s="11"/>
      <c r="G2" s="11"/>
      <c r="H2" s="11"/>
    </row>
    <row r="3" spans="1:8" s="58" customFormat="1" x14ac:dyDescent="0.15">
      <c r="A3" s="57"/>
      <c r="B3" s="13" t="s">
        <v>37</v>
      </c>
      <c r="C3" s="13"/>
      <c r="D3" s="13"/>
      <c r="E3" s="13"/>
      <c r="F3" s="13"/>
      <c r="G3" s="57"/>
      <c r="H3" s="57"/>
    </row>
    <row r="4" spans="1:8" customFormat="1" ht="14.25" thickBot="1" x14ac:dyDescent="0.2">
      <c r="A4" s="11"/>
      <c r="B4" s="13"/>
      <c r="C4" s="13"/>
      <c r="D4" s="13"/>
      <c r="E4" s="13"/>
      <c r="F4" s="13"/>
      <c r="G4" s="11"/>
      <c r="H4" s="11"/>
    </row>
    <row r="5" spans="1:8" s="1" customFormat="1" ht="30" customHeight="1" thickBot="1" x14ac:dyDescent="0.2">
      <c r="A5" s="14"/>
      <c r="B5" s="35" t="s">
        <v>61</v>
      </c>
      <c r="C5" s="8" t="s">
        <v>60</v>
      </c>
      <c r="D5" s="8" t="s">
        <v>62</v>
      </c>
      <c r="E5" s="8" t="s">
        <v>63</v>
      </c>
      <c r="F5" s="9" t="s">
        <v>6</v>
      </c>
      <c r="G5" s="10" t="s">
        <v>10</v>
      </c>
      <c r="H5" s="14"/>
    </row>
    <row r="6" spans="1:8" s="61" customFormat="1" ht="34.9" customHeight="1" x14ac:dyDescent="0.25">
      <c r="A6" s="59"/>
      <c r="B6" s="60">
        <f>'03 国際日本学学習記録'!M26</f>
        <v>0</v>
      </c>
      <c r="C6" s="60">
        <f>'03 国際日本学学習記録'!M40</f>
        <v>0</v>
      </c>
      <c r="D6" s="60">
        <f>'03 国際日本学学習記録'!M58</f>
        <v>0</v>
      </c>
      <c r="E6" s="60">
        <f>'03 国際日本学学習記録'!M71</f>
        <v>0</v>
      </c>
      <c r="F6" s="60">
        <f>'03 国際日本学学習記録'!M84</f>
        <v>0</v>
      </c>
      <c r="G6" s="60">
        <f>SUM(B6:F6)</f>
        <v>0</v>
      </c>
      <c r="H6" s="59"/>
    </row>
    <row r="7" spans="1:8" s="61" customFormat="1" ht="15.75" customHeight="1" x14ac:dyDescent="0.25">
      <c r="A7" s="59"/>
      <c r="B7" s="5" t="s">
        <v>12</v>
      </c>
      <c r="C7" s="5" t="s">
        <v>12</v>
      </c>
      <c r="D7" s="5" t="s">
        <v>12</v>
      </c>
      <c r="E7" s="5" t="s">
        <v>12</v>
      </c>
      <c r="F7" s="5" t="s">
        <v>12</v>
      </c>
      <c r="G7" s="5" t="s">
        <v>12</v>
      </c>
      <c r="H7" s="59"/>
    </row>
    <row r="8" spans="1:8" customFormat="1" ht="14.25" thickBot="1" x14ac:dyDescent="0.2">
      <c r="A8" s="11"/>
      <c r="B8" s="117" t="s">
        <v>59</v>
      </c>
      <c r="C8" s="118"/>
      <c r="D8" s="50" t="s">
        <v>64</v>
      </c>
      <c r="E8" s="50" t="s">
        <v>65</v>
      </c>
      <c r="F8" s="50" t="s">
        <v>35</v>
      </c>
      <c r="G8" s="6"/>
      <c r="H8" s="11"/>
    </row>
    <row r="9" spans="1:8" customFormat="1" x14ac:dyDescent="0.15">
      <c r="A9" s="11"/>
      <c r="B9" s="11"/>
      <c r="C9" s="11"/>
      <c r="D9" s="11"/>
      <c r="E9" s="11"/>
      <c r="F9" s="11"/>
      <c r="G9" s="11"/>
      <c r="H9" s="11"/>
    </row>
    <row r="10" spans="1:8" customFormat="1" x14ac:dyDescent="0.15">
      <c r="A10" s="11"/>
      <c r="B10" s="11"/>
      <c r="C10" s="11"/>
      <c r="D10" s="11"/>
      <c r="E10" s="11"/>
      <c r="F10" s="11"/>
      <c r="G10" s="11"/>
      <c r="H10" s="11"/>
    </row>
    <row r="11" spans="1:8" s="58" customFormat="1" ht="25.15" customHeight="1" x14ac:dyDescent="0.15">
      <c r="A11" s="57"/>
      <c r="B11" s="13" t="s">
        <v>38</v>
      </c>
      <c r="C11" s="13"/>
      <c r="D11" s="13"/>
      <c r="E11" s="13"/>
      <c r="F11" s="13"/>
      <c r="G11" s="13"/>
      <c r="H11" s="57"/>
    </row>
    <row r="12" spans="1:8" s="58" customFormat="1" ht="25.15" customHeight="1" x14ac:dyDescent="0.15">
      <c r="A12" s="57"/>
      <c r="B12" s="13" t="s">
        <v>36</v>
      </c>
      <c r="C12" s="13"/>
      <c r="D12" s="13"/>
      <c r="E12" s="13"/>
      <c r="F12" s="13"/>
      <c r="G12" s="13"/>
      <c r="H12" s="57"/>
    </row>
    <row r="13" spans="1:8" customFormat="1" ht="14.25" thickBot="1" x14ac:dyDescent="0.2">
      <c r="A13" s="11"/>
      <c r="B13" s="12"/>
      <c r="C13" s="12"/>
      <c r="D13" s="13"/>
      <c r="E13" s="13"/>
      <c r="F13" s="13"/>
      <c r="G13" s="13"/>
      <c r="H13" s="11"/>
    </row>
    <row r="14" spans="1:8" customFormat="1" ht="30" customHeight="1" thickTop="1" thickBot="1" x14ac:dyDescent="0.2">
      <c r="A14" s="11"/>
      <c r="B14" s="53" t="s">
        <v>48</v>
      </c>
      <c r="C14" s="62">
        <f>IF(B6+C6&gt;20,20,B6+C6)</f>
        <v>0</v>
      </c>
      <c r="D14" s="119" t="str">
        <f>IF(B6+C6&gt;20,"★国際日本科目：取得単位数が20単位を超えています。超えた単位は修了要件単位数としてカウントされませんのでご注意ください。","")</f>
        <v/>
      </c>
      <c r="E14" s="120"/>
      <c r="F14" s="121"/>
      <c r="G14" s="121"/>
      <c r="H14" s="121"/>
    </row>
    <row r="15" spans="1:8" customFormat="1" ht="30" customHeight="1" thickTop="1" thickBot="1" x14ac:dyDescent="0.2">
      <c r="A15" s="11"/>
      <c r="B15" s="67" t="s">
        <v>28</v>
      </c>
      <c r="C15" s="63">
        <f>IF(B6+C6&lt;2,2-(B6+C6),0)</f>
        <v>2</v>
      </c>
      <c r="D15" s="122" t="str">
        <f>IF(B6+C6&lt;2,"★国際日本科目は最低2単位の履修が必要です。","必須単位数は履修済みです。")</f>
        <v>★国際日本科目は最低2単位の履修が必要です。</v>
      </c>
      <c r="E15" s="122"/>
      <c r="F15" s="122"/>
      <c r="G15" s="122"/>
      <c r="H15" s="11"/>
    </row>
    <row r="16" spans="1:8" customFormat="1" ht="30" customHeight="1" thickTop="1" thickBot="1" x14ac:dyDescent="0.2">
      <c r="A16" s="11"/>
      <c r="B16" s="54" t="s">
        <v>72</v>
      </c>
      <c r="C16" s="62">
        <f>IF(D6&gt;10,10,D6)</f>
        <v>0</v>
      </c>
      <c r="D16" s="119" t="str">
        <f>IF(D6&gt;10,"★英語科目：取得単位数が10単位を超えています。超えた単位は修了要件単位数としてカウントされませんのでご注意ください。","")</f>
        <v/>
      </c>
      <c r="E16" s="120"/>
      <c r="F16" s="121"/>
      <c r="G16" s="121"/>
      <c r="H16" s="121"/>
    </row>
    <row r="17" spans="1:8" customFormat="1" ht="30" customHeight="1" thickTop="1" thickBot="1" x14ac:dyDescent="0.2">
      <c r="A17" s="11"/>
      <c r="B17" s="55" t="s">
        <v>28</v>
      </c>
      <c r="C17" s="63">
        <f>IF(D6&lt;6,6-D6,0)</f>
        <v>6</v>
      </c>
      <c r="D17" s="122" t="str">
        <f>IF(D6&lt;6,"★英語科目は最低6単位の履修が必要です。","必須単位数は履修済みです。")</f>
        <v>★英語科目は最低6単位の履修が必要です。</v>
      </c>
      <c r="E17" s="122"/>
      <c r="F17" s="122"/>
      <c r="G17" s="122"/>
      <c r="H17" s="11"/>
    </row>
    <row r="18" spans="1:8" customFormat="1" ht="30" customHeight="1" thickTop="1" thickBot="1" x14ac:dyDescent="0.2">
      <c r="A18" s="11"/>
      <c r="B18" s="68" t="s">
        <v>73</v>
      </c>
      <c r="C18" s="62">
        <f>IF(E6&gt;8,8,E6)</f>
        <v>0</v>
      </c>
      <c r="D18" s="51" t="str">
        <f>IF(E6&gt;8,"★専門/展開英語：取得単位数が8単位を超えています。超えた単位は修了要件単位数としてカウントされませんのでご注意ください。","")</f>
        <v/>
      </c>
      <c r="E18" s="51"/>
      <c r="F18" s="51"/>
      <c r="G18" s="11"/>
      <c r="H18" s="11"/>
    </row>
    <row r="19" spans="1:8" customFormat="1" ht="30" customHeight="1" thickTop="1" thickBot="1" x14ac:dyDescent="0.2">
      <c r="A19" s="11"/>
      <c r="B19" s="55" t="s">
        <v>28</v>
      </c>
      <c r="C19" s="63">
        <f>IF(E6&lt;2,2-E6,0)</f>
        <v>2</v>
      </c>
      <c r="D19" s="122" t="str">
        <f>IF(E6&lt;2,"★専門/展開英語は最低2単位の履修が必要です。","必須単位数は履修済みです。")</f>
        <v>★専門/展開英語は最低2単位の履修が必要です。</v>
      </c>
      <c r="E19" s="122"/>
      <c r="F19" s="122"/>
      <c r="G19" s="122"/>
      <c r="H19" s="11"/>
    </row>
    <row r="20" spans="1:8" customFormat="1" ht="30" customHeight="1" thickTop="1" thickBot="1" x14ac:dyDescent="0.2">
      <c r="A20" s="11"/>
      <c r="B20" s="68" t="s">
        <v>6</v>
      </c>
      <c r="C20" s="62">
        <f>IF(F6&gt;8,8,F6)</f>
        <v>0</v>
      </c>
      <c r="D20" s="119" t="str">
        <f>IF(F6&gt;8,"★留学：取得単位数が8単位を超えています。超えた単位は修了要件単位数としてカウントされませんのでご注意ください。","")</f>
        <v/>
      </c>
      <c r="E20" s="120"/>
      <c r="F20" s="121"/>
      <c r="G20" s="121"/>
      <c r="H20" s="121"/>
    </row>
    <row r="21" spans="1:8" customFormat="1" ht="30" customHeight="1" thickTop="1" thickBot="1" x14ac:dyDescent="0.2">
      <c r="A21" s="11"/>
      <c r="B21" s="55" t="s">
        <v>28</v>
      </c>
      <c r="C21" s="63">
        <f>IF(F6&lt;4,4-F6,0)</f>
        <v>4</v>
      </c>
      <c r="D21" s="66" t="str">
        <f>IF(F6&lt;4,"★留学は最低4単位の履修が必要です。","必須単位数は履修済みです。")</f>
        <v>★留学は最低4単位の履修が必要です。</v>
      </c>
      <c r="E21" s="66"/>
      <c r="F21" s="51"/>
      <c r="G21" s="11"/>
      <c r="H21" s="11"/>
    </row>
    <row r="22" spans="1:8" customFormat="1" ht="19.899999999999999" customHeight="1" thickTop="1" thickBot="1" x14ac:dyDescent="0.2">
      <c r="A22" s="11"/>
      <c r="B22" s="11"/>
      <c r="C22" s="11"/>
      <c r="D22" s="11"/>
      <c r="E22" s="11"/>
      <c r="F22" s="11"/>
      <c r="G22" s="11"/>
      <c r="H22" s="11"/>
    </row>
    <row r="23" spans="1:8" customFormat="1" ht="19.899999999999999" customHeight="1" thickBot="1" x14ac:dyDescent="0.2">
      <c r="A23" s="11"/>
      <c r="B23" s="11"/>
      <c r="C23" s="56" t="s">
        <v>29</v>
      </c>
      <c r="D23" s="7" t="s">
        <v>33</v>
      </c>
      <c r="E23" s="96"/>
      <c r="F23" s="11"/>
      <c r="G23" s="11"/>
      <c r="H23" s="11"/>
    </row>
    <row r="24" spans="1:8" customFormat="1" ht="19.899999999999999" customHeight="1" x14ac:dyDescent="0.15">
      <c r="A24" s="11"/>
      <c r="B24" s="11"/>
      <c r="C24" s="52">
        <f>SUM(C14,C16,C18,C20)</f>
        <v>0</v>
      </c>
      <c r="D24" s="36" t="s">
        <v>26</v>
      </c>
      <c r="E24" s="92"/>
      <c r="F24" s="11"/>
      <c r="G24" s="11"/>
      <c r="H24" s="11"/>
    </row>
    <row r="25" spans="1:8" customFormat="1" ht="19.899999999999999" customHeight="1" x14ac:dyDescent="0.2">
      <c r="A25" s="11"/>
      <c r="B25" s="11"/>
      <c r="C25" s="11"/>
      <c r="D25" s="64">
        <f>30-C24</f>
        <v>30</v>
      </c>
      <c r="E25" s="93"/>
      <c r="F25" s="11"/>
      <c r="G25" s="11"/>
      <c r="H25" s="11"/>
    </row>
    <row r="26" spans="1:8" x14ac:dyDescent="0.15">
      <c r="D26" s="5" t="s">
        <v>27</v>
      </c>
      <c r="E26" s="94"/>
    </row>
    <row r="27" spans="1:8" ht="14.25" thickBot="1" x14ac:dyDescent="0.2">
      <c r="D27" s="37"/>
      <c r="E27" s="95"/>
    </row>
    <row r="28" spans="1:8" x14ac:dyDescent="0.15"/>
    <row r="29" spans="1:8" x14ac:dyDescent="0.15"/>
    <row r="30" spans="1:8" x14ac:dyDescent="0.15"/>
    <row r="31" spans="1:8" x14ac:dyDescent="0.15"/>
    <row r="32" spans="1:8"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sheetData>
  <mergeCells count="7">
    <mergeCell ref="B8:C8"/>
    <mergeCell ref="D20:H20"/>
    <mergeCell ref="D17:G17"/>
    <mergeCell ref="D19:G19"/>
    <mergeCell ref="D15:G15"/>
    <mergeCell ref="D14:H14"/>
    <mergeCell ref="D16:H16"/>
  </mergeCells>
  <phoneticPr fontId="1"/>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84"/>
  <sheetViews>
    <sheetView tabSelected="1" view="pageBreakPreview" zoomScale="85" zoomScaleNormal="55" zoomScaleSheetLayoutView="85" workbookViewId="0">
      <selection activeCell="D16" activeCellId="4" sqref="D30:D39 D61:D70 D74:D83 D48:D57 D16:D25"/>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2" customWidth="1"/>
    <col min="16" max="16" width="30.75" customWidth="1"/>
    <col min="17" max="16384" width="8.875" hidden="1"/>
  </cols>
  <sheetData>
    <row r="1" spans="1:17" ht="18.75" x14ac:dyDescent="0.15">
      <c r="A1" s="11"/>
      <c r="B1" s="11"/>
      <c r="C1" s="11"/>
      <c r="D1" s="11"/>
      <c r="E1" s="11"/>
      <c r="F1" s="11"/>
      <c r="G1" s="11"/>
      <c r="H1" s="11"/>
      <c r="I1" s="11"/>
      <c r="J1" s="11"/>
      <c r="K1" s="11"/>
      <c r="L1" s="11"/>
      <c r="M1" s="14"/>
      <c r="N1" s="11"/>
      <c r="O1" s="11"/>
      <c r="P1" s="141" t="s">
        <v>53</v>
      </c>
      <c r="Q1" s="141"/>
    </row>
    <row r="2" spans="1:17" x14ac:dyDescent="0.15">
      <c r="A2" s="11"/>
      <c r="B2" s="11"/>
      <c r="C2" s="11"/>
      <c r="D2" s="11"/>
      <c r="E2" s="11"/>
      <c r="F2" s="11"/>
      <c r="G2" s="11"/>
      <c r="H2" s="11"/>
      <c r="I2" s="11"/>
      <c r="J2" s="11"/>
      <c r="K2" s="11"/>
      <c r="L2" s="11"/>
      <c r="M2" s="11"/>
      <c r="N2" s="11"/>
      <c r="O2" s="11"/>
      <c r="P2" s="11"/>
    </row>
    <row r="3" spans="1:17" x14ac:dyDescent="0.15">
      <c r="A3" s="11"/>
      <c r="B3" s="11"/>
      <c r="C3" s="11"/>
      <c r="D3" s="11"/>
      <c r="E3" s="11"/>
      <c r="F3" s="11"/>
      <c r="G3" s="11"/>
      <c r="H3" s="11"/>
      <c r="I3" s="11"/>
      <c r="J3" s="11"/>
      <c r="K3" s="11"/>
      <c r="L3" s="11"/>
      <c r="M3" s="11"/>
      <c r="N3" s="11"/>
      <c r="O3" s="11"/>
      <c r="P3" s="11"/>
    </row>
    <row r="4" spans="1:17" x14ac:dyDescent="0.15">
      <c r="A4" s="11"/>
      <c r="B4" s="11"/>
      <c r="C4" s="11"/>
      <c r="D4" s="11"/>
      <c r="E4" s="11"/>
      <c r="F4" s="11"/>
      <c r="G4" s="11"/>
      <c r="H4" s="11"/>
      <c r="I4" s="11"/>
      <c r="J4" s="11"/>
      <c r="K4" s="11"/>
      <c r="L4" s="11"/>
      <c r="M4" s="11"/>
      <c r="N4" s="11"/>
      <c r="O4" s="11"/>
      <c r="P4" s="11"/>
    </row>
    <row r="5" spans="1:17" x14ac:dyDescent="0.15">
      <c r="A5" s="11"/>
      <c r="B5" s="11"/>
      <c r="C5" s="11"/>
      <c r="D5" s="11"/>
      <c r="E5" s="11"/>
      <c r="F5" s="11"/>
      <c r="G5" s="11"/>
      <c r="H5" s="11"/>
      <c r="I5" s="11"/>
      <c r="J5" s="11"/>
      <c r="K5" s="11"/>
      <c r="L5" s="11"/>
      <c r="M5" s="11"/>
      <c r="N5" s="11"/>
      <c r="O5" s="11"/>
      <c r="P5" s="11"/>
    </row>
    <row r="6" spans="1:17" x14ac:dyDescent="0.15">
      <c r="A6" s="11"/>
      <c r="B6" s="11"/>
      <c r="C6" s="11"/>
      <c r="D6" s="11"/>
      <c r="E6" s="11"/>
      <c r="F6" s="11"/>
      <c r="G6" s="11"/>
      <c r="H6" s="11"/>
      <c r="I6" s="11"/>
      <c r="J6" s="11"/>
      <c r="K6" s="11"/>
      <c r="L6" s="11"/>
      <c r="M6" s="11"/>
      <c r="N6" s="11"/>
      <c r="O6" s="11"/>
      <c r="P6" s="11"/>
    </row>
    <row r="7" spans="1:17" x14ac:dyDescent="0.15">
      <c r="A7" s="11"/>
      <c r="B7" s="11"/>
      <c r="C7" s="11"/>
      <c r="D7" s="11"/>
      <c r="E7" s="11"/>
      <c r="F7" s="11"/>
      <c r="G7" s="11"/>
      <c r="H7" s="11"/>
      <c r="I7" s="11"/>
      <c r="J7" s="11"/>
      <c r="K7" s="11"/>
      <c r="L7" s="11"/>
      <c r="M7" s="11"/>
      <c r="N7" s="11"/>
      <c r="O7" s="11"/>
      <c r="P7" s="11"/>
    </row>
    <row r="8" spans="1:17" ht="13.5" customHeight="1" x14ac:dyDescent="0.15">
      <c r="A8" s="70"/>
      <c r="B8" s="70"/>
      <c r="C8" s="70"/>
      <c r="D8" s="70"/>
      <c r="E8" s="70"/>
      <c r="F8" s="70"/>
      <c r="G8" s="70"/>
      <c r="H8" s="70"/>
      <c r="I8" s="70"/>
      <c r="J8" s="70"/>
      <c r="K8" s="70"/>
      <c r="L8" s="70"/>
      <c r="M8" s="70"/>
      <c r="N8" s="70"/>
      <c r="O8" s="70"/>
      <c r="P8" s="69"/>
    </row>
    <row r="9" spans="1:17" ht="13.5" customHeight="1" x14ac:dyDescent="0.15">
      <c r="A9" s="70"/>
      <c r="B9" s="70"/>
      <c r="C9" s="70"/>
      <c r="D9" s="70"/>
      <c r="E9" s="70"/>
      <c r="F9" s="70"/>
      <c r="G9" s="70"/>
      <c r="H9" s="70"/>
      <c r="I9" s="70"/>
      <c r="J9" s="70"/>
      <c r="K9" s="70"/>
      <c r="L9" s="70"/>
      <c r="M9" s="70"/>
      <c r="N9" s="70"/>
      <c r="O9" s="70"/>
      <c r="P9" s="70"/>
    </row>
    <row r="10" spans="1:17" ht="13.5" customHeight="1" x14ac:dyDescent="0.15">
      <c r="A10" s="70"/>
      <c r="B10" s="70"/>
      <c r="C10" s="70"/>
      <c r="D10" s="70"/>
      <c r="E10" s="70"/>
      <c r="F10" s="70"/>
      <c r="G10" s="70"/>
      <c r="H10" s="70"/>
      <c r="I10" s="70"/>
      <c r="J10" s="70"/>
      <c r="K10" s="70"/>
      <c r="L10" s="70"/>
      <c r="M10" s="70"/>
      <c r="N10" s="70"/>
      <c r="O10" s="70"/>
      <c r="P10" s="70"/>
    </row>
    <row r="11" spans="1:17" s="39" customFormat="1" ht="24" customHeight="1" x14ac:dyDescent="0.15">
      <c r="A11" s="71"/>
      <c r="B11" s="71"/>
      <c r="C11" s="71"/>
      <c r="D11" s="91" t="s">
        <v>19</v>
      </c>
      <c r="E11" s="91" t="s">
        <v>21</v>
      </c>
      <c r="F11" s="149" t="s">
        <v>20</v>
      </c>
      <c r="G11" s="149"/>
      <c r="H11" s="149"/>
      <c r="I11" s="149"/>
      <c r="J11" s="149"/>
      <c r="K11" s="71"/>
      <c r="L11" s="71"/>
      <c r="M11" s="71"/>
      <c r="N11" s="71"/>
      <c r="O11" s="56"/>
      <c r="P11" s="71"/>
    </row>
    <row r="12" spans="1:17" ht="30" customHeight="1" x14ac:dyDescent="0.15">
      <c r="A12" s="11"/>
      <c r="B12" s="11"/>
      <c r="C12" s="14"/>
      <c r="D12" s="89"/>
      <c r="E12" s="90"/>
      <c r="F12" s="150"/>
      <c r="G12" s="150"/>
      <c r="H12" s="150"/>
      <c r="I12" s="150"/>
      <c r="J12" s="150"/>
      <c r="K12" s="11"/>
      <c r="L12" s="14"/>
      <c r="M12" s="14"/>
      <c r="N12" s="11"/>
      <c r="O12" s="13"/>
      <c r="P12" s="11"/>
    </row>
    <row r="13" spans="1:17" x14ac:dyDescent="0.15">
      <c r="A13" s="11"/>
      <c r="B13" s="11"/>
      <c r="C13" s="14"/>
      <c r="D13" s="14"/>
      <c r="E13" s="11"/>
      <c r="F13" s="14"/>
      <c r="G13" s="14"/>
      <c r="H13" s="14"/>
      <c r="I13" s="14"/>
      <c r="J13" s="14"/>
      <c r="K13" s="11"/>
      <c r="L13" s="14"/>
      <c r="M13" s="14"/>
      <c r="N13" s="11"/>
      <c r="O13" s="13"/>
      <c r="P13" s="11"/>
    </row>
    <row r="14" spans="1:17" s="1" customFormat="1" ht="25.15" customHeight="1" thickBot="1" x14ac:dyDescent="0.2">
      <c r="A14" s="128"/>
      <c r="B14" s="128"/>
      <c r="C14" s="22" t="s">
        <v>2</v>
      </c>
      <c r="D14" s="104" t="s">
        <v>0</v>
      </c>
      <c r="E14" s="104" t="s">
        <v>3</v>
      </c>
      <c r="F14" s="23" t="s">
        <v>16</v>
      </c>
      <c r="G14" s="104" t="s">
        <v>11</v>
      </c>
      <c r="H14" s="104" t="s">
        <v>46</v>
      </c>
      <c r="I14" s="104" t="s">
        <v>4</v>
      </c>
      <c r="J14" s="104" t="s">
        <v>5</v>
      </c>
      <c r="K14" s="104" t="s">
        <v>1</v>
      </c>
      <c r="L14" s="31" t="s">
        <v>17</v>
      </c>
      <c r="M14" s="23" t="s">
        <v>40</v>
      </c>
      <c r="N14" s="72"/>
      <c r="O14" s="72"/>
      <c r="P14" s="72"/>
    </row>
    <row r="15" spans="1:17" ht="19.899999999999999" customHeight="1" thickBot="1" x14ac:dyDescent="0.2">
      <c r="A15" s="137" t="s">
        <v>48</v>
      </c>
      <c r="B15" s="139" t="s">
        <v>54</v>
      </c>
      <c r="C15" s="100" t="s">
        <v>74</v>
      </c>
      <c r="D15" s="101" t="s">
        <v>34</v>
      </c>
      <c r="E15" s="102" t="s">
        <v>52</v>
      </c>
      <c r="F15" s="102">
        <v>1</v>
      </c>
      <c r="G15" s="102">
        <v>2020</v>
      </c>
      <c r="H15" s="102" t="s">
        <v>49</v>
      </c>
      <c r="I15" s="102" t="s">
        <v>50</v>
      </c>
      <c r="J15" s="102">
        <v>2</v>
      </c>
      <c r="K15" s="102" t="s">
        <v>51</v>
      </c>
      <c r="L15" s="102" t="s">
        <v>15</v>
      </c>
      <c r="M15" s="103">
        <v>1</v>
      </c>
      <c r="N15" s="99"/>
      <c r="O15" s="74"/>
      <c r="P15" s="73"/>
    </row>
    <row r="16" spans="1:17" ht="19.899999999999999" customHeight="1" x14ac:dyDescent="0.15">
      <c r="A16" s="129"/>
      <c r="B16" s="130"/>
      <c r="C16" s="4">
        <v>1</v>
      </c>
      <c r="D16" s="24"/>
      <c r="E16" s="28"/>
      <c r="F16" s="29"/>
      <c r="G16" s="24"/>
      <c r="H16" s="32"/>
      <c r="I16" s="34"/>
      <c r="J16" s="34"/>
      <c r="K16" s="24"/>
      <c r="L16" s="29"/>
      <c r="M16" s="29" t="str">
        <f>IF(L16="済",F16,"-")</f>
        <v>-</v>
      </c>
      <c r="N16" s="73"/>
      <c r="O16" s="74"/>
      <c r="P16" s="73"/>
    </row>
    <row r="17" spans="1:16" ht="19.899999999999999" customHeight="1" x14ac:dyDescent="0.15">
      <c r="A17" s="129"/>
      <c r="B17" s="130"/>
      <c r="C17" s="3">
        <v>2</v>
      </c>
      <c r="D17" s="25"/>
      <c r="E17" s="28"/>
      <c r="F17" s="29"/>
      <c r="G17" s="25"/>
      <c r="H17" s="30"/>
      <c r="I17" s="33"/>
      <c r="J17" s="33"/>
      <c r="K17" s="24"/>
      <c r="L17" s="30"/>
      <c r="M17" s="29" t="s">
        <v>47</v>
      </c>
      <c r="N17" s="73"/>
      <c r="O17" s="74"/>
      <c r="P17" s="73"/>
    </row>
    <row r="18" spans="1:16" ht="19.899999999999999" customHeight="1" x14ac:dyDescent="0.15">
      <c r="A18" s="129"/>
      <c r="B18" s="130"/>
      <c r="C18" s="3">
        <v>3</v>
      </c>
      <c r="D18" s="25"/>
      <c r="E18" s="28"/>
      <c r="F18" s="29"/>
      <c r="G18" s="25"/>
      <c r="H18" s="30"/>
      <c r="I18" s="33"/>
      <c r="J18" s="33"/>
      <c r="K18" s="24"/>
      <c r="L18" s="30"/>
      <c r="M18" s="29" t="str">
        <f t="shared" ref="M18:M25" si="0">IF(L18="済",F18,"-")</f>
        <v>-</v>
      </c>
      <c r="N18" s="73"/>
      <c r="O18" s="74"/>
      <c r="P18" s="73"/>
    </row>
    <row r="19" spans="1:16" ht="19.899999999999999" customHeight="1" x14ac:dyDescent="0.15">
      <c r="A19" s="129"/>
      <c r="B19" s="130"/>
      <c r="C19" s="3">
        <v>4</v>
      </c>
      <c r="D19" s="25"/>
      <c r="E19" s="28"/>
      <c r="F19" s="29"/>
      <c r="G19" s="25"/>
      <c r="H19" s="30"/>
      <c r="I19" s="33"/>
      <c r="J19" s="33"/>
      <c r="K19" s="24"/>
      <c r="L19" s="30"/>
      <c r="M19" s="29" t="s">
        <v>47</v>
      </c>
      <c r="N19" s="73"/>
      <c r="O19" s="74"/>
      <c r="P19" s="73"/>
    </row>
    <row r="20" spans="1:16" ht="19.899999999999999" customHeight="1" x14ac:dyDescent="0.15">
      <c r="A20" s="129"/>
      <c r="B20" s="130"/>
      <c r="C20" s="3">
        <v>5</v>
      </c>
      <c r="D20" s="25"/>
      <c r="E20" s="28"/>
      <c r="F20" s="29"/>
      <c r="G20" s="25"/>
      <c r="H20" s="30"/>
      <c r="I20" s="33"/>
      <c r="J20" s="33"/>
      <c r="K20" s="24"/>
      <c r="L20" s="30"/>
      <c r="M20" s="29" t="str">
        <f t="shared" si="0"/>
        <v>-</v>
      </c>
      <c r="N20" s="73"/>
      <c r="O20" s="74"/>
      <c r="P20" s="73"/>
    </row>
    <row r="21" spans="1:16" ht="19.899999999999999" customHeight="1" x14ac:dyDescent="0.15">
      <c r="A21" s="129"/>
      <c r="B21" s="130"/>
      <c r="C21" s="3">
        <v>6</v>
      </c>
      <c r="D21" s="25"/>
      <c r="E21" s="28"/>
      <c r="F21" s="29"/>
      <c r="G21" s="25"/>
      <c r="H21" s="30"/>
      <c r="I21" s="33"/>
      <c r="J21" s="33"/>
      <c r="K21" s="24"/>
      <c r="L21" s="30"/>
      <c r="M21" s="29" t="str">
        <f t="shared" si="0"/>
        <v>-</v>
      </c>
      <c r="N21" s="73"/>
      <c r="O21" s="74"/>
      <c r="P21" s="73"/>
    </row>
    <row r="22" spans="1:16" ht="19.899999999999999" customHeight="1" x14ac:dyDescent="0.15">
      <c r="A22" s="129"/>
      <c r="B22" s="130"/>
      <c r="C22" s="3">
        <v>7</v>
      </c>
      <c r="D22" s="25"/>
      <c r="E22" s="28"/>
      <c r="F22" s="29"/>
      <c r="G22" s="25"/>
      <c r="H22" s="30"/>
      <c r="I22" s="33"/>
      <c r="J22" s="33"/>
      <c r="K22" s="24"/>
      <c r="L22" s="30"/>
      <c r="M22" s="29" t="str">
        <f t="shared" si="0"/>
        <v>-</v>
      </c>
      <c r="N22" s="73"/>
      <c r="O22" s="74"/>
      <c r="P22" s="73"/>
    </row>
    <row r="23" spans="1:16" ht="19.899999999999999" customHeight="1" x14ac:dyDescent="0.15">
      <c r="A23" s="129"/>
      <c r="B23" s="130"/>
      <c r="C23" s="3">
        <v>8</v>
      </c>
      <c r="D23" s="25"/>
      <c r="E23" s="28"/>
      <c r="F23" s="29"/>
      <c r="G23" s="25"/>
      <c r="H23" s="30"/>
      <c r="I23" s="33"/>
      <c r="J23" s="33"/>
      <c r="K23" s="24"/>
      <c r="L23" s="30"/>
      <c r="M23" s="29" t="str">
        <f t="shared" si="0"/>
        <v>-</v>
      </c>
      <c r="N23" s="73"/>
      <c r="O23" s="74"/>
      <c r="P23" s="73"/>
    </row>
    <row r="24" spans="1:16" ht="19.899999999999999" customHeight="1" x14ac:dyDescent="0.15">
      <c r="A24" s="129"/>
      <c r="B24" s="130"/>
      <c r="C24" s="3">
        <v>9</v>
      </c>
      <c r="D24" s="25"/>
      <c r="E24" s="28"/>
      <c r="F24" s="29"/>
      <c r="G24" s="25"/>
      <c r="H24" s="30"/>
      <c r="I24" s="33"/>
      <c r="J24" s="33"/>
      <c r="K24" s="24"/>
      <c r="L24" s="30"/>
      <c r="M24" s="29" t="str">
        <f t="shared" si="0"/>
        <v>-</v>
      </c>
      <c r="N24" s="73"/>
      <c r="O24" s="74"/>
      <c r="P24" s="73"/>
    </row>
    <row r="25" spans="1:16" ht="19.899999999999999" customHeight="1" x14ac:dyDescent="0.15">
      <c r="A25" s="138"/>
      <c r="B25" s="140"/>
      <c r="C25" s="3">
        <v>10</v>
      </c>
      <c r="D25" s="25"/>
      <c r="E25" s="28"/>
      <c r="F25" s="29"/>
      <c r="G25" s="25"/>
      <c r="H25" s="30"/>
      <c r="I25" s="33"/>
      <c r="J25" s="33"/>
      <c r="K25" s="24"/>
      <c r="L25" s="30"/>
      <c r="M25" s="32" t="str">
        <f t="shared" si="0"/>
        <v>-</v>
      </c>
      <c r="N25" s="73"/>
      <c r="O25" s="74"/>
      <c r="P25" s="73"/>
    </row>
    <row r="26" spans="1:16" ht="25.15" customHeight="1" x14ac:dyDescent="0.15">
      <c r="A26" s="125" t="s">
        <v>39</v>
      </c>
      <c r="B26" s="126"/>
      <c r="C26" s="127"/>
      <c r="D26" s="134"/>
      <c r="E26" s="135"/>
      <c r="F26" s="135"/>
      <c r="G26" s="135"/>
      <c r="H26" s="128"/>
      <c r="I26" s="135"/>
      <c r="J26" s="135"/>
      <c r="K26" s="135"/>
      <c r="L26" s="136"/>
      <c r="M26" s="97">
        <f>SUM(M16:M25)</f>
        <v>0</v>
      </c>
      <c r="N26" s="11"/>
      <c r="O26" s="13"/>
      <c r="P26" s="11"/>
    </row>
    <row r="27" spans="1:16" x14ac:dyDescent="0.15">
      <c r="A27" s="11"/>
      <c r="B27" s="11"/>
      <c r="C27" s="14"/>
      <c r="D27" s="14"/>
      <c r="E27" s="11"/>
      <c r="F27" s="14"/>
      <c r="G27" s="14"/>
      <c r="H27" s="14"/>
      <c r="I27" s="14"/>
      <c r="J27" s="14"/>
      <c r="K27" s="11"/>
      <c r="L27" s="14"/>
      <c r="M27" s="14"/>
      <c r="N27" s="11"/>
      <c r="O27" s="13"/>
      <c r="P27" s="11"/>
    </row>
    <row r="28" spans="1:16" x14ac:dyDescent="0.15">
      <c r="A28" s="11"/>
      <c r="B28" s="11"/>
      <c r="C28" s="14"/>
      <c r="D28" s="14"/>
      <c r="E28" s="11"/>
      <c r="F28" s="14"/>
      <c r="G28" s="14"/>
      <c r="H28" s="14"/>
      <c r="I28" s="14"/>
      <c r="J28" s="14"/>
      <c r="K28" s="11"/>
      <c r="L28" s="14"/>
      <c r="M28" s="14"/>
      <c r="N28" s="11"/>
      <c r="O28" s="13"/>
      <c r="P28" s="11"/>
    </row>
    <row r="29" spans="1:16" s="1" customFormat="1" ht="25.15" customHeight="1" x14ac:dyDescent="0.15">
      <c r="A29" s="128"/>
      <c r="B29" s="128"/>
      <c r="C29" s="22" t="s">
        <v>2</v>
      </c>
      <c r="D29" s="104" t="s">
        <v>0</v>
      </c>
      <c r="E29" s="104" t="s">
        <v>3</v>
      </c>
      <c r="F29" s="23" t="s">
        <v>16</v>
      </c>
      <c r="G29" s="104" t="s">
        <v>11</v>
      </c>
      <c r="H29" s="104" t="s">
        <v>46</v>
      </c>
      <c r="I29" s="104" t="s">
        <v>4</v>
      </c>
      <c r="J29" s="104" t="s">
        <v>5</v>
      </c>
      <c r="K29" s="104" t="s">
        <v>1</v>
      </c>
      <c r="L29" s="31" t="s">
        <v>17</v>
      </c>
      <c r="M29" s="23" t="s">
        <v>40</v>
      </c>
      <c r="N29" s="105" t="s">
        <v>31</v>
      </c>
      <c r="O29" s="105" t="s">
        <v>8</v>
      </c>
      <c r="P29" s="105" t="s">
        <v>9</v>
      </c>
    </row>
    <row r="30" spans="1:16" ht="19.899999999999999" customHeight="1" x14ac:dyDescent="0.15">
      <c r="A30" s="137" t="s">
        <v>48</v>
      </c>
      <c r="B30" s="151" t="s">
        <v>18</v>
      </c>
      <c r="C30" s="4">
        <v>1</v>
      </c>
      <c r="D30" s="24"/>
      <c r="E30" s="28"/>
      <c r="F30" s="29"/>
      <c r="G30" s="24"/>
      <c r="H30" s="32"/>
      <c r="I30" s="33"/>
      <c r="J30" s="33"/>
      <c r="K30" s="24"/>
      <c r="L30" s="29"/>
      <c r="M30" s="29" t="str">
        <f>IF(L30="済",F30,"-")</f>
        <v>-</v>
      </c>
      <c r="N30" s="26"/>
      <c r="O30" s="27"/>
      <c r="P30" s="26"/>
    </row>
    <row r="31" spans="1:16" ht="19.899999999999999" customHeight="1" x14ac:dyDescent="0.15">
      <c r="A31" s="129"/>
      <c r="B31" s="130"/>
      <c r="C31" s="3">
        <v>2</v>
      </c>
      <c r="D31" s="25"/>
      <c r="E31" s="28"/>
      <c r="F31" s="29"/>
      <c r="G31" s="25"/>
      <c r="H31" s="30"/>
      <c r="I31" s="33"/>
      <c r="J31" s="33"/>
      <c r="K31" s="24"/>
      <c r="L31" s="30"/>
      <c r="M31" s="29" t="str">
        <f t="shared" ref="M31:M39" si="1">IF(L31="済",F31,"-")</f>
        <v>-</v>
      </c>
      <c r="N31" s="26"/>
      <c r="O31" s="27"/>
      <c r="P31" s="26"/>
    </row>
    <row r="32" spans="1:16" ht="19.899999999999999" customHeight="1" x14ac:dyDescent="0.15">
      <c r="A32" s="129"/>
      <c r="B32" s="130"/>
      <c r="C32" s="3">
        <v>3</v>
      </c>
      <c r="D32" s="25"/>
      <c r="E32" s="28"/>
      <c r="F32" s="29"/>
      <c r="G32" s="25"/>
      <c r="H32" s="30"/>
      <c r="I32" s="33"/>
      <c r="J32" s="33"/>
      <c r="K32" s="24"/>
      <c r="L32" s="30"/>
      <c r="M32" s="29" t="str">
        <f t="shared" si="1"/>
        <v>-</v>
      </c>
      <c r="N32" s="26"/>
      <c r="O32" s="27"/>
      <c r="P32" s="26"/>
    </row>
    <row r="33" spans="1:16" ht="19.899999999999999" customHeight="1" x14ac:dyDescent="0.15">
      <c r="A33" s="129"/>
      <c r="B33" s="130"/>
      <c r="C33" s="3">
        <v>4</v>
      </c>
      <c r="D33" s="25"/>
      <c r="E33" s="28"/>
      <c r="F33" s="29"/>
      <c r="G33" s="25"/>
      <c r="H33" s="30"/>
      <c r="I33" s="33"/>
      <c r="J33" s="33"/>
      <c r="K33" s="24"/>
      <c r="L33" s="30"/>
      <c r="M33" s="29" t="str">
        <f t="shared" si="1"/>
        <v>-</v>
      </c>
      <c r="N33" s="26"/>
      <c r="O33" s="27"/>
      <c r="P33" s="26"/>
    </row>
    <row r="34" spans="1:16" ht="19.899999999999999" customHeight="1" x14ac:dyDescent="0.15">
      <c r="A34" s="129"/>
      <c r="B34" s="130"/>
      <c r="C34" s="3">
        <v>5</v>
      </c>
      <c r="D34" s="25"/>
      <c r="E34" s="28"/>
      <c r="F34" s="29"/>
      <c r="G34" s="25"/>
      <c r="H34" s="30"/>
      <c r="I34" s="33"/>
      <c r="J34" s="33"/>
      <c r="K34" s="24"/>
      <c r="L34" s="30"/>
      <c r="M34" s="29" t="str">
        <f t="shared" si="1"/>
        <v>-</v>
      </c>
      <c r="N34" s="26"/>
      <c r="O34" s="27"/>
      <c r="P34" s="26"/>
    </row>
    <row r="35" spans="1:16" ht="19.899999999999999" customHeight="1" x14ac:dyDescent="0.15">
      <c r="A35" s="129"/>
      <c r="B35" s="130"/>
      <c r="C35" s="3">
        <v>6</v>
      </c>
      <c r="D35" s="25"/>
      <c r="E35" s="28"/>
      <c r="F35" s="29"/>
      <c r="G35" s="25"/>
      <c r="H35" s="30"/>
      <c r="I35" s="33"/>
      <c r="J35" s="33"/>
      <c r="K35" s="24"/>
      <c r="L35" s="30"/>
      <c r="M35" s="29" t="s">
        <v>47</v>
      </c>
      <c r="N35" s="26"/>
      <c r="O35" s="27"/>
      <c r="P35" s="26"/>
    </row>
    <row r="36" spans="1:16" ht="19.899999999999999" customHeight="1" x14ac:dyDescent="0.15">
      <c r="A36" s="129"/>
      <c r="B36" s="130"/>
      <c r="C36" s="3">
        <v>7</v>
      </c>
      <c r="D36" s="25"/>
      <c r="E36" s="28"/>
      <c r="F36" s="29"/>
      <c r="G36" s="25"/>
      <c r="H36" s="30"/>
      <c r="I36" s="33"/>
      <c r="J36" s="33"/>
      <c r="K36" s="24"/>
      <c r="L36" s="30"/>
      <c r="M36" s="29" t="str">
        <f t="shared" si="1"/>
        <v>-</v>
      </c>
      <c r="N36" s="26"/>
      <c r="O36" s="27"/>
      <c r="P36" s="26"/>
    </row>
    <row r="37" spans="1:16" ht="19.899999999999999" customHeight="1" x14ac:dyDescent="0.15">
      <c r="A37" s="129"/>
      <c r="B37" s="130"/>
      <c r="C37" s="3">
        <v>8</v>
      </c>
      <c r="D37" s="25"/>
      <c r="E37" s="28"/>
      <c r="F37" s="29"/>
      <c r="G37" s="25"/>
      <c r="H37" s="30"/>
      <c r="I37" s="33"/>
      <c r="J37" s="33"/>
      <c r="K37" s="24"/>
      <c r="L37" s="30"/>
      <c r="M37" s="29" t="str">
        <f t="shared" si="1"/>
        <v>-</v>
      </c>
      <c r="N37" s="26"/>
      <c r="O37" s="27"/>
      <c r="P37" s="26"/>
    </row>
    <row r="38" spans="1:16" ht="19.899999999999999" customHeight="1" x14ac:dyDescent="0.15">
      <c r="A38" s="129"/>
      <c r="B38" s="130"/>
      <c r="C38" s="3">
        <v>9</v>
      </c>
      <c r="D38" s="25"/>
      <c r="E38" s="28"/>
      <c r="F38" s="29"/>
      <c r="G38" s="25"/>
      <c r="H38" s="30"/>
      <c r="I38" s="33"/>
      <c r="J38" s="33"/>
      <c r="K38" s="24"/>
      <c r="L38" s="30"/>
      <c r="M38" s="29" t="str">
        <f t="shared" si="1"/>
        <v>-</v>
      </c>
      <c r="N38" s="26"/>
      <c r="O38" s="27"/>
      <c r="P38" s="26"/>
    </row>
    <row r="39" spans="1:16" ht="19.899999999999999" customHeight="1" x14ac:dyDescent="0.15">
      <c r="A39" s="129"/>
      <c r="B39" s="130"/>
      <c r="C39" s="3">
        <v>10</v>
      </c>
      <c r="D39" s="25"/>
      <c r="E39" s="28"/>
      <c r="F39" s="29"/>
      <c r="G39" s="25"/>
      <c r="H39" s="30"/>
      <c r="I39" s="33"/>
      <c r="J39" s="33"/>
      <c r="K39" s="24"/>
      <c r="L39" s="30"/>
      <c r="M39" s="32" t="str">
        <f t="shared" si="1"/>
        <v>-</v>
      </c>
      <c r="N39" s="26"/>
      <c r="O39" s="27"/>
      <c r="P39" s="26"/>
    </row>
    <row r="40" spans="1:16" ht="25.15" customHeight="1" x14ac:dyDescent="0.15">
      <c r="A40" s="125" t="s">
        <v>39</v>
      </c>
      <c r="B40" s="126"/>
      <c r="C40" s="127"/>
      <c r="D40" s="134"/>
      <c r="E40" s="135"/>
      <c r="F40" s="135"/>
      <c r="G40" s="135"/>
      <c r="H40" s="128"/>
      <c r="I40" s="135"/>
      <c r="J40" s="135"/>
      <c r="K40" s="135"/>
      <c r="L40" s="136"/>
      <c r="M40" s="97">
        <f>SUM(M30:M39)</f>
        <v>0</v>
      </c>
      <c r="N40" s="11"/>
      <c r="O40" s="13"/>
      <c r="P40" s="11"/>
    </row>
    <row r="41" spans="1:16" s="2" customFormat="1" x14ac:dyDescent="0.15">
      <c r="A41" s="13"/>
      <c r="B41" s="13"/>
      <c r="C41" s="83"/>
      <c r="D41" s="83"/>
      <c r="E41" s="13"/>
      <c r="F41" s="83"/>
      <c r="G41" s="83"/>
      <c r="H41" s="83"/>
      <c r="I41" s="83"/>
      <c r="J41" s="83"/>
      <c r="K41" s="13"/>
      <c r="L41" s="83"/>
      <c r="M41" s="83"/>
      <c r="N41" s="13"/>
      <c r="O41" s="13"/>
      <c r="P41" s="13"/>
    </row>
    <row r="42" spans="1:16" s="2" customFormat="1" ht="14.25" thickBot="1" x14ac:dyDescent="0.2">
      <c r="A42" s="13"/>
      <c r="B42" s="13"/>
      <c r="C42" s="83"/>
      <c r="D42" s="83"/>
      <c r="E42" s="13"/>
      <c r="F42" s="83"/>
      <c r="G42" s="83"/>
      <c r="H42" s="83"/>
      <c r="I42" s="83"/>
      <c r="J42" s="83"/>
      <c r="K42" s="13"/>
      <c r="L42" s="83"/>
      <c r="M42" s="83"/>
      <c r="N42" s="13"/>
      <c r="O42" s="13"/>
      <c r="P42" s="13"/>
    </row>
    <row r="43" spans="1:16" s="2" customFormat="1" ht="13.5" customHeight="1" x14ac:dyDescent="0.15">
      <c r="A43" s="131" t="s">
        <v>69</v>
      </c>
      <c r="B43" s="131"/>
      <c r="C43" s="131"/>
      <c r="D43" s="132" t="s">
        <v>77</v>
      </c>
      <c r="E43" s="132"/>
      <c r="F43" s="132"/>
      <c r="G43" s="132"/>
      <c r="H43" s="132"/>
      <c r="I43" s="132"/>
      <c r="J43" s="132"/>
      <c r="K43" s="132"/>
      <c r="L43" s="133"/>
      <c r="M43" s="123">
        <f>SUM(M26,M40)</f>
        <v>0</v>
      </c>
      <c r="N43" s="13"/>
      <c r="O43" s="13"/>
      <c r="P43" s="13"/>
    </row>
    <row r="44" spans="1:16" s="2" customFormat="1" ht="14.25" customHeight="1" thickBot="1" x14ac:dyDescent="0.2">
      <c r="A44" s="131"/>
      <c r="B44" s="131"/>
      <c r="C44" s="131"/>
      <c r="D44" s="132"/>
      <c r="E44" s="132"/>
      <c r="F44" s="132"/>
      <c r="G44" s="132"/>
      <c r="H44" s="132"/>
      <c r="I44" s="132"/>
      <c r="J44" s="132"/>
      <c r="K44" s="132"/>
      <c r="L44" s="133"/>
      <c r="M44" s="124"/>
      <c r="N44" s="13"/>
      <c r="O44" s="13"/>
      <c r="P44" s="13"/>
    </row>
    <row r="45" spans="1:16" s="2" customFormat="1" x14ac:dyDescent="0.15">
      <c r="A45" s="13"/>
      <c r="B45" s="13"/>
      <c r="C45" s="83"/>
      <c r="D45" s="83"/>
      <c r="E45" s="13"/>
      <c r="F45" s="83"/>
      <c r="G45" s="83"/>
      <c r="H45" s="83"/>
      <c r="I45" s="83"/>
      <c r="J45" s="83"/>
      <c r="K45" s="13"/>
      <c r="L45" s="83"/>
      <c r="M45" s="83"/>
      <c r="N45" s="13"/>
      <c r="O45" s="13"/>
      <c r="P45" s="13"/>
    </row>
    <row r="46" spans="1:16" s="2" customFormat="1" x14ac:dyDescent="0.15">
      <c r="A46" s="13"/>
      <c r="B46" s="13"/>
      <c r="C46" s="83"/>
      <c r="D46" s="83"/>
      <c r="E46" s="13"/>
      <c r="F46" s="83"/>
      <c r="G46" s="83"/>
      <c r="H46" s="83"/>
      <c r="I46" s="83"/>
      <c r="J46" s="83"/>
      <c r="K46" s="13"/>
      <c r="L46" s="83"/>
      <c r="M46" s="83"/>
      <c r="N46" s="13"/>
      <c r="O46" s="13"/>
      <c r="P46" s="13"/>
    </row>
    <row r="47" spans="1:16" s="1" customFormat="1" ht="25.15" customHeight="1" x14ac:dyDescent="0.15">
      <c r="A47" s="128"/>
      <c r="B47" s="128"/>
      <c r="C47" s="22" t="s">
        <v>2</v>
      </c>
      <c r="D47" s="104" t="s">
        <v>0</v>
      </c>
      <c r="E47" s="104" t="s">
        <v>3</v>
      </c>
      <c r="F47" s="23" t="s">
        <v>16</v>
      </c>
      <c r="G47" s="104" t="s">
        <v>11</v>
      </c>
      <c r="H47" s="104" t="s">
        <v>46</v>
      </c>
      <c r="I47" s="104" t="s">
        <v>4</v>
      </c>
      <c r="J47" s="104" t="s">
        <v>5</v>
      </c>
      <c r="K47" s="104" t="s">
        <v>1</v>
      </c>
      <c r="L47" s="31" t="s">
        <v>17</v>
      </c>
      <c r="M47" s="23" t="s">
        <v>40</v>
      </c>
      <c r="N47" s="72"/>
      <c r="O47" s="72"/>
      <c r="P47" s="72"/>
    </row>
    <row r="48" spans="1:16" ht="19.899999999999999" customHeight="1" x14ac:dyDescent="0.15">
      <c r="A48" s="129" t="s">
        <v>55</v>
      </c>
      <c r="B48" s="130" t="s">
        <v>56</v>
      </c>
      <c r="C48" s="4">
        <v>1</v>
      </c>
      <c r="D48" s="24"/>
      <c r="E48" s="28"/>
      <c r="F48" s="29"/>
      <c r="G48" s="24"/>
      <c r="H48" s="32"/>
      <c r="I48" s="34"/>
      <c r="J48" s="34"/>
      <c r="K48" s="24"/>
      <c r="L48" s="29"/>
      <c r="M48" s="29" t="str">
        <f>IF(L48="済",F48,"-")</f>
        <v>-</v>
      </c>
      <c r="N48" s="73"/>
      <c r="O48" s="74"/>
      <c r="P48" s="73"/>
    </row>
    <row r="49" spans="1:16" ht="19.899999999999999" customHeight="1" x14ac:dyDescent="0.15">
      <c r="A49" s="129"/>
      <c r="B49" s="130"/>
      <c r="C49" s="3">
        <v>2</v>
      </c>
      <c r="D49" s="25"/>
      <c r="E49" s="28"/>
      <c r="F49" s="29"/>
      <c r="G49" s="25"/>
      <c r="H49" s="30"/>
      <c r="I49" s="33"/>
      <c r="J49" s="33"/>
      <c r="K49" s="24"/>
      <c r="L49" s="30"/>
      <c r="M49" s="29" t="s">
        <v>47</v>
      </c>
      <c r="N49" s="73"/>
      <c r="O49" s="74"/>
      <c r="P49" s="73"/>
    </row>
    <row r="50" spans="1:16" ht="19.899999999999999" customHeight="1" x14ac:dyDescent="0.15">
      <c r="A50" s="129"/>
      <c r="B50" s="130"/>
      <c r="C50" s="3">
        <v>3</v>
      </c>
      <c r="D50" s="25"/>
      <c r="E50" s="28"/>
      <c r="F50" s="29"/>
      <c r="G50" s="25"/>
      <c r="H50" s="30"/>
      <c r="I50" s="33"/>
      <c r="J50" s="33"/>
      <c r="K50" s="24"/>
      <c r="L50" s="30"/>
      <c r="M50" s="29" t="str">
        <f t="shared" ref="M50" si="2">IF(L50="済",F50,"-")</f>
        <v>-</v>
      </c>
      <c r="N50" s="73"/>
      <c r="O50" s="74"/>
      <c r="P50" s="73"/>
    </row>
    <row r="51" spans="1:16" ht="19.899999999999999" customHeight="1" x14ac:dyDescent="0.15">
      <c r="A51" s="129"/>
      <c r="B51" s="130"/>
      <c r="C51" s="3">
        <v>4</v>
      </c>
      <c r="D51" s="25"/>
      <c r="E51" s="28"/>
      <c r="F51" s="29"/>
      <c r="G51" s="25"/>
      <c r="H51" s="30"/>
      <c r="I51" s="33"/>
      <c r="J51" s="33"/>
      <c r="K51" s="24"/>
      <c r="L51" s="30"/>
      <c r="M51" s="29" t="s">
        <v>47</v>
      </c>
      <c r="N51" s="73"/>
      <c r="O51" s="74"/>
      <c r="P51" s="73"/>
    </row>
    <row r="52" spans="1:16" ht="19.899999999999999" customHeight="1" x14ac:dyDescent="0.15">
      <c r="A52" s="129"/>
      <c r="B52" s="130"/>
      <c r="C52" s="3">
        <v>5</v>
      </c>
      <c r="D52" s="25"/>
      <c r="E52" s="28"/>
      <c r="F52" s="29"/>
      <c r="G52" s="25"/>
      <c r="H52" s="30"/>
      <c r="I52" s="33"/>
      <c r="J52" s="33"/>
      <c r="K52" s="24"/>
      <c r="L52" s="30"/>
      <c r="M52" s="29" t="str">
        <f t="shared" ref="M52:M57" si="3">IF(L52="済",F52,"-")</f>
        <v>-</v>
      </c>
      <c r="N52" s="73"/>
      <c r="O52" s="74"/>
      <c r="P52" s="73"/>
    </row>
    <row r="53" spans="1:16" ht="19.899999999999999" customHeight="1" x14ac:dyDescent="0.15">
      <c r="A53" s="129"/>
      <c r="B53" s="130"/>
      <c r="C53" s="3">
        <v>6</v>
      </c>
      <c r="D53" s="25"/>
      <c r="E53" s="28"/>
      <c r="F53" s="29"/>
      <c r="G53" s="25"/>
      <c r="H53" s="30"/>
      <c r="I53" s="33"/>
      <c r="J53" s="33"/>
      <c r="K53" s="24"/>
      <c r="L53" s="30"/>
      <c r="M53" s="29" t="str">
        <f t="shared" si="3"/>
        <v>-</v>
      </c>
      <c r="N53" s="73"/>
      <c r="O53" s="74"/>
      <c r="P53" s="73"/>
    </row>
    <row r="54" spans="1:16" ht="19.899999999999999" customHeight="1" x14ac:dyDescent="0.15">
      <c r="A54" s="129"/>
      <c r="B54" s="130"/>
      <c r="C54" s="3">
        <v>7</v>
      </c>
      <c r="D54" s="25"/>
      <c r="E54" s="28"/>
      <c r="F54" s="29"/>
      <c r="G54" s="25"/>
      <c r="H54" s="30"/>
      <c r="I54" s="33"/>
      <c r="J54" s="33"/>
      <c r="K54" s="24"/>
      <c r="L54" s="30"/>
      <c r="M54" s="29" t="str">
        <f t="shared" si="3"/>
        <v>-</v>
      </c>
      <c r="N54" s="73"/>
      <c r="O54" s="74"/>
      <c r="P54" s="73"/>
    </row>
    <row r="55" spans="1:16" ht="19.899999999999999" customHeight="1" x14ac:dyDescent="0.15">
      <c r="A55" s="129"/>
      <c r="B55" s="130"/>
      <c r="C55" s="3">
        <v>8</v>
      </c>
      <c r="D55" s="25"/>
      <c r="E55" s="28"/>
      <c r="F55" s="29"/>
      <c r="G55" s="25"/>
      <c r="H55" s="30"/>
      <c r="I55" s="33"/>
      <c r="J55" s="33"/>
      <c r="K55" s="24"/>
      <c r="L55" s="30"/>
      <c r="M55" s="29" t="str">
        <f t="shared" si="3"/>
        <v>-</v>
      </c>
      <c r="N55" s="73"/>
      <c r="O55" s="74"/>
      <c r="P55" s="73"/>
    </row>
    <row r="56" spans="1:16" ht="19.899999999999999" customHeight="1" x14ac:dyDescent="0.15">
      <c r="A56" s="129"/>
      <c r="B56" s="130"/>
      <c r="C56" s="3">
        <v>9</v>
      </c>
      <c r="D56" s="25"/>
      <c r="E56" s="28"/>
      <c r="F56" s="29"/>
      <c r="G56" s="25"/>
      <c r="H56" s="30"/>
      <c r="I56" s="33"/>
      <c r="J56" s="33"/>
      <c r="K56" s="24"/>
      <c r="L56" s="30"/>
      <c r="M56" s="29" t="str">
        <f t="shared" si="3"/>
        <v>-</v>
      </c>
      <c r="N56" s="73"/>
      <c r="O56" s="74"/>
      <c r="P56" s="73"/>
    </row>
    <row r="57" spans="1:16" ht="19.899999999999999" customHeight="1" thickBot="1" x14ac:dyDescent="0.2">
      <c r="A57" s="129"/>
      <c r="B57" s="130"/>
      <c r="C57" s="3">
        <v>10</v>
      </c>
      <c r="D57" s="25"/>
      <c r="E57" s="28"/>
      <c r="F57" s="29"/>
      <c r="G57" s="25"/>
      <c r="H57" s="30"/>
      <c r="I57" s="33"/>
      <c r="J57" s="33"/>
      <c r="K57" s="24"/>
      <c r="L57" s="30"/>
      <c r="M57" s="29" t="str">
        <f t="shared" si="3"/>
        <v>-</v>
      </c>
      <c r="N57" s="73"/>
      <c r="O57" s="74"/>
      <c r="P57" s="73"/>
    </row>
    <row r="58" spans="1:16" ht="25.15" customHeight="1" thickBot="1" x14ac:dyDescent="0.2">
      <c r="A58" s="125" t="s">
        <v>70</v>
      </c>
      <c r="B58" s="126"/>
      <c r="C58" s="127"/>
      <c r="D58" s="142" t="s">
        <v>66</v>
      </c>
      <c r="E58" s="143"/>
      <c r="F58" s="143"/>
      <c r="G58" s="143"/>
      <c r="H58" s="144"/>
      <c r="I58" s="143"/>
      <c r="J58" s="143"/>
      <c r="K58" s="143"/>
      <c r="L58" s="143"/>
      <c r="M58" s="38">
        <f>SUM(M48:M57)</f>
        <v>0</v>
      </c>
      <c r="N58" s="11"/>
      <c r="O58" s="13"/>
      <c r="P58" s="11"/>
    </row>
    <row r="59" spans="1:16" s="81" customFormat="1" ht="25.15" customHeight="1" x14ac:dyDescent="0.15">
      <c r="A59" s="84"/>
      <c r="B59" s="84"/>
      <c r="C59" s="85"/>
      <c r="D59" s="86"/>
      <c r="E59" s="87"/>
      <c r="F59" s="87"/>
      <c r="G59" s="87"/>
      <c r="H59" s="88"/>
      <c r="I59" s="87"/>
      <c r="J59" s="87"/>
      <c r="K59" s="87"/>
      <c r="L59" s="87"/>
      <c r="M59" s="88"/>
      <c r="N59" s="11"/>
      <c r="O59" s="13"/>
      <c r="P59" s="11"/>
    </row>
    <row r="60" spans="1:16" s="1" customFormat="1" ht="25.15" customHeight="1" x14ac:dyDescent="0.15">
      <c r="A60" s="128"/>
      <c r="B60" s="128"/>
      <c r="C60" s="22" t="s">
        <v>2</v>
      </c>
      <c r="D60" s="104" t="s">
        <v>0</v>
      </c>
      <c r="E60" s="104" t="s">
        <v>3</v>
      </c>
      <c r="F60" s="23" t="s">
        <v>16</v>
      </c>
      <c r="G60" s="104" t="s">
        <v>11</v>
      </c>
      <c r="H60" s="104" t="s">
        <v>46</v>
      </c>
      <c r="I60" s="104" t="s">
        <v>4</v>
      </c>
      <c r="J60" s="104" t="s">
        <v>5</v>
      </c>
      <c r="K60" s="104" t="s">
        <v>1</v>
      </c>
      <c r="L60" s="31" t="s">
        <v>17</v>
      </c>
      <c r="M60" s="23" t="s">
        <v>40</v>
      </c>
      <c r="N60" s="72"/>
      <c r="O60" s="72"/>
      <c r="P60" s="72"/>
    </row>
    <row r="61" spans="1:16" ht="19.899999999999999" customHeight="1" x14ac:dyDescent="0.15">
      <c r="A61" s="129" t="s">
        <v>55</v>
      </c>
      <c r="B61" s="130" t="s">
        <v>57</v>
      </c>
      <c r="C61" s="4">
        <v>1</v>
      </c>
      <c r="D61" s="24"/>
      <c r="E61" s="28"/>
      <c r="F61" s="29"/>
      <c r="G61" s="24"/>
      <c r="H61" s="32"/>
      <c r="I61" s="34"/>
      <c r="J61" s="34"/>
      <c r="K61" s="24"/>
      <c r="L61" s="29"/>
      <c r="M61" s="29" t="str">
        <f>IF(L61="済",F61,"-")</f>
        <v>-</v>
      </c>
      <c r="N61" s="73"/>
      <c r="O61" s="74"/>
      <c r="P61" s="73"/>
    </row>
    <row r="62" spans="1:16" ht="19.899999999999999" customHeight="1" x14ac:dyDescent="0.15">
      <c r="A62" s="129"/>
      <c r="B62" s="130"/>
      <c r="C62" s="3">
        <v>2</v>
      </c>
      <c r="D62" s="25"/>
      <c r="E62" s="28"/>
      <c r="F62" s="29"/>
      <c r="G62" s="25"/>
      <c r="H62" s="30"/>
      <c r="I62" s="33"/>
      <c r="J62" s="33"/>
      <c r="K62" s="24"/>
      <c r="L62" s="30"/>
      <c r="M62" s="29" t="s">
        <v>47</v>
      </c>
      <c r="N62" s="73"/>
      <c r="O62" s="74"/>
      <c r="P62" s="73"/>
    </row>
    <row r="63" spans="1:16" ht="19.899999999999999" customHeight="1" x14ac:dyDescent="0.15">
      <c r="A63" s="129"/>
      <c r="B63" s="130"/>
      <c r="C63" s="3">
        <v>3</v>
      </c>
      <c r="D63" s="25"/>
      <c r="E63" s="28"/>
      <c r="F63" s="29"/>
      <c r="G63" s="25"/>
      <c r="H63" s="30"/>
      <c r="I63" s="33"/>
      <c r="J63" s="33"/>
      <c r="K63" s="24"/>
      <c r="L63" s="30"/>
      <c r="M63" s="29" t="str">
        <f t="shared" ref="M63" si="4">IF(L63="済",F63,"-")</f>
        <v>-</v>
      </c>
      <c r="N63" s="73"/>
      <c r="O63" s="74"/>
      <c r="P63" s="73"/>
    </row>
    <row r="64" spans="1:16" ht="19.899999999999999" customHeight="1" x14ac:dyDescent="0.15">
      <c r="A64" s="129"/>
      <c r="B64" s="130"/>
      <c r="C64" s="3">
        <v>4</v>
      </c>
      <c r="D64" s="25"/>
      <c r="E64" s="28"/>
      <c r="F64" s="29"/>
      <c r="G64" s="25"/>
      <c r="H64" s="30"/>
      <c r="I64" s="33"/>
      <c r="J64" s="33"/>
      <c r="K64" s="24"/>
      <c r="L64" s="30"/>
      <c r="M64" s="29" t="s">
        <v>47</v>
      </c>
      <c r="N64" s="73"/>
      <c r="O64" s="74"/>
      <c r="P64" s="73"/>
    </row>
    <row r="65" spans="1:16" ht="19.899999999999999" customHeight="1" x14ac:dyDescent="0.15">
      <c r="A65" s="129"/>
      <c r="B65" s="130"/>
      <c r="C65" s="3">
        <v>5</v>
      </c>
      <c r="D65" s="25"/>
      <c r="E65" s="28"/>
      <c r="F65" s="29"/>
      <c r="G65" s="25"/>
      <c r="H65" s="30"/>
      <c r="I65" s="33"/>
      <c r="J65" s="33"/>
      <c r="K65" s="24"/>
      <c r="L65" s="30"/>
      <c r="M65" s="29" t="str">
        <f t="shared" ref="M65:M70" si="5">IF(L65="済",F65,"-")</f>
        <v>-</v>
      </c>
      <c r="N65" s="73"/>
      <c r="O65" s="74"/>
      <c r="P65" s="73"/>
    </row>
    <row r="66" spans="1:16" ht="19.899999999999999" customHeight="1" x14ac:dyDescent="0.15">
      <c r="A66" s="129"/>
      <c r="B66" s="130"/>
      <c r="C66" s="3">
        <v>6</v>
      </c>
      <c r="D66" s="25"/>
      <c r="E66" s="28"/>
      <c r="F66" s="29"/>
      <c r="G66" s="25"/>
      <c r="H66" s="30"/>
      <c r="I66" s="33"/>
      <c r="J66" s="33"/>
      <c r="K66" s="24"/>
      <c r="L66" s="30"/>
      <c r="M66" s="29" t="str">
        <f t="shared" si="5"/>
        <v>-</v>
      </c>
      <c r="N66" s="73"/>
      <c r="O66" s="74"/>
      <c r="P66" s="73"/>
    </row>
    <row r="67" spans="1:16" ht="19.899999999999999" customHeight="1" x14ac:dyDescent="0.15">
      <c r="A67" s="129"/>
      <c r="B67" s="130"/>
      <c r="C67" s="3">
        <v>7</v>
      </c>
      <c r="D67" s="25"/>
      <c r="E67" s="28"/>
      <c r="F67" s="29"/>
      <c r="G67" s="25"/>
      <c r="H67" s="30"/>
      <c r="I67" s="33"/>
      <c r="J67" s="33"/>
      <c r="K67" s="24"/>
      <c r="L67" s="30"/>
      <c r="M67" s="29" t="str">
        <f t="shared" si="5"/>
        <v>-</v>
      </c>
      <c r="N67" s="73"/>
      <c r="O67" s="74"/>
      <c r="P67" s="73"/>
    </row>
    <row r="68" spans="1:16" ht="19.899999999999999" customHeight="1" x14ac:dyDescent="0.15">
      <c r="A68" s="129"/>
      <c r="B68" s="130"/>
      <c r="C68" s="3">
        <v>8</v>
      </c>
      <c r="D68" s="25"/>
      <c r="E68" s="28"/>
      <c r="F68" s="29"/>
      <c r="G68" s="25"/>
      <c r="H68" s="30"/>
      <c r="I68" s="33"/>
      <c r="J68" s="33"/>
      <c r="K68" s="24"/>
      <c r="L68" s="30"/>
      <c r="M68" s="29" t="str">
        <f t="shared" si="5"/>
        <v>-</v>
      </c>
      <c r="N68" s="73"/>
      <c r="O68" s="74"/>
      <c r="P68" s="73"/>
    </row>
    <row r="69" spans="1:16" ht="19.899999999999999" customHeight="1" x14ac:dyDescent="0.15">
      <c r="A69" s="129"/>
      <c r="B69" s="130"/>
      <c r="C69" s="3">
        <v>9</v>
      </c>
      <c r="D69" s="25"/>
      <c r="E69" s="28"/>
      <c r="F69" s="29"/>
      <c r="G69" s="25"/>
      <c r="H69" s="30"/>
      <c r="I69" s="33"/>
      <c r="J69" s="33"/>
      <c r="K69" s="24"/>
      <c r="L69" s="30"/>
      <c r="M69" s="29" t="str">
        <f t="shared" si="5"/>
        <v>-</v>
      </c>
      <c r="N69" s="73"/>
      <c r="O69" s="74"/>
      <c r="P69" s="73"/>
    </row>
    <row r="70" spans="1:16" ht="19.899999999999999" customHeight="1" thickBot="1" x14ac:dyDescent="0.2">
      <c r="A70" s="129"/>
      <c r="B70" s="130"/>
      <c r="C70" s="3">
        <v>10</v>
      </c>
      <c r="D70" s="25"/>
      <c r="E70" s="28"/>
      <c r="F70" s="29"/>
      <c r="G70" s="25"/>
      <c r="H70" s="30"/>
      <c r="I70" s="33"/>
      <c r="J70" s="33"/>
      <c r="K70" s="24"/>
      <c r="L70" s="30"/>
      <c r="M70" s="29" t="str">
        <f t="shared" si="5"/>
        <v>-</v>
      </c>
      <c r="N70" s="73"/>
      <c r="O70" s="74"/>
      <c r="P70" s="73"/>
    </row>
    <row r="71" spans="1:16" ht="29.25" customHeight="1" thickBot="1" x14ac:dyDescent="0.2">
      <c r="A71" s="125" t="s">
        <v>71</v>
      </c>
      <c r="B71" s="126"/>
      <c r="C71" s="127"/>
      <c r="D71" s="142" t="s">
        <v>67</v>
      </c>
      <c r="E71" s="143"/>
      <c r="F71" s="143"/>
      <c r="G71" s="143"/>
      <c r="H71" s="144"/>
      <c r="I71" s="143"/>
      <c r="J71" s="143"/>
      <c r="K71" s="143"/>
      <c r="L71" s="143"/>
      <c r="M71" s="38">
        <f>SUM(M61:M70)</f>
        <v>0</v>
      </c>
      <c r="N71" s="11"/>
      <c r="O71" s="13"/>
      <c r="P71" s="11"/>
    </row>
    <row r="72" spans="1:16" s="81" customFormat="1" ht="25.15" customHeight="1" x14ac:dyDescent="0.15">
      <c r="A72" s="84"/>
      <c r="B72" s="84"/>
      <c r="C72" s="85"/>
      <c r="D72" s="86"/>
      <c r="E72" s="87"/>
      <c r="F72" s="87"/>
      <c r="G72" s="87"/>
      <c r="H72" s="88"/>
      <c r="I72" s="87"/>
      <c r="J72" s="87"/>
      <c r="K72" s="87"/>
      <c r="L72" s="87"/>
      <c r="M72" s="88"/>
      <c r="N72" s="11"/>
      <c r="O72" s="13"/>
      <c r="P72" s="11"/>
    </row>
    <row r="73" spans="1:16" s="1" customFormat="1" ht="25.15" customHeight="1" x14ac:dyDescent="0.15">
      <c r="A73" s="128"/>
      <c r="B73" s="128"/>
      <c r="C73" s="22" t="s">
        <v>2</v>
      </c>
      <c r="D73" s="104" t="s">
        <v>0</v>
      </c>
      <c r="E73" s="104" t="s">
        <v>3</v>
      </c>
      <c r="F73" s="23" t="s">
        <v>16</v>
      </c>
      <c r="G73" s="104" t="s">
        <v>11</v>
      </c>
      <c r="H73" s="104" t="s">
        <v>46</v>
      </c>
      <c r="I73" s="104" t="s">
        <v>4</v>
      </c>
      <c r="J73" s="104" t="s">
        <v>5</v>
      </c>
      <c r="K73" s="104" t="s">
        <v>1</v>
      </c>
      <c r="L73" s="31" t="s">
        <v>17</v>
      </c>
      <c r="M73" s="23" t="s">
        <v>40</v>
      </c>
      <c r="N73" s="105" t="s">
        <v>7</v>
      </c>
      <c r="O73" s="105" t="s">
        <v>8</v>
      </c>
      <c r="P73" s="105" t="s">
        <v>9</v>
      </c>
    </row>
    <row r="74" spans="1:16" ht="19.899999999999999" customHeight="1" x14ac:dyDescent="0.15">
      <c r="A74" s="145" t="s">
        <v>58</v>
      </c>
      <c r="B74" s="146"/>
      <c r="C74" s="4">
        <v>1</v>
      </c>
      <c r="D74" s="24"/>
      <c r="E74" s="28"/>
      <c r="F74" s="29"/>
      <c r="G74" s="24"/>
      <c r="H74" s="32"/>
      <c r="I74" s="34"/>
      <c r="J74" s="34"/>
      <c r="K74" s="24"/>
      <c r="L74" s="29"/>
      <c r="M74" s="29" t="str">
        <f>IF(L74="済",F74,"-")</f>
        <v>-</v>
      </c>
      <c r="N74" s="26"/>
      <c r="O74" s="27"/>
      <c r="P74" s="26"/>
    </row>
    <row r="75" spans="1:16" ht="19.899999999999999" customHeight="1" x14ac:dyDescent="0.15">
      <c r="A75" s="145"/>
      <c r="B75" s="146"/>
      <c r="C75" s="3">
        <v>2</v>
      </c>
      <c r="D75" s="25"/>
      <c r="E75" s="28"/>
      <c r="F75" s="29"/>
      <c r="G75" s="25"/>
      <c r="H75" s="30"/>
      <c r="I75" s="33"/>
      <c r="J75" s="33"/>
      <c r="K75" s="24"/>
      <c r="L75" s="30"/>
      <c r="M75" s="29" t="s">
        <v>47</v>
      </c>
      <c r="N75" s="26"/>
      <c r="O75" s="27"/>
      <c r="P75" s="26"/>
    </row>
    <row r="76" spans="1:16" ht="19.899999999999999" customHeight="1" x14ac:dyDescent="0.15">
      <c r="A76" s="145"/>
      <c r="B76" s="146"/>
      <c r="C76" s="3">
        <v>3</v>
      </c>
      <c r="D76" s="25"/>
      <c r="E76" s="28"/>
      <c r="F76" s="29"/>
      <c r="G76" s="25"/>
      <c r="H76" s="30"/>
      <c r="I76" s="33"/>
      <c r="J76" s="33"/>
      <c r="K76" s="24"/>
      <c r="L76" s="30"/>
      <c r="M76" s="29" t="str">
        <f t="shared" ref="M76" si="6">IF(L76="済",F76,"-")</f>
        <v>-</v>
      </c>
      <c r="N76" s="26"/>
      <c r="O76" s="27"/>
      <c r="P76" s="26"/>
    </row>
    <row r="77" spans="1:16" ht="19.899999999999999" customHeight="1" x14ac:dyDescent="0.15">
      <c r="A77" s="145"/>
      <c r="B77" s="146"/>
      <c r="C77" s="3">
        <v>4</v>
      </c>
      <c r="D77" s="25"/>
      <c r="E77" s="28"/>
      <c r="F77" s="29"/>
      <c r="G77" s="25"/>
      <c r="H77" s="30"/>
      <c r="I77" s="33"/>
      <c r="J77" s="33"/>
      <c r="K77" s="24"/>
      <c r="L77" s="30"/>
      <c r="M77" s="29" t="s">
        <v>47</v>
      </c>
      <c r="N77" s="26"/>
      <c r="O77" s="27"/>
      <c r="P77" s="26"/>
    </row>
    <row r="78" spans="1:16" ht="19.899999999999999" customHeight="1" x14ac:dyDescent="0.15">
      <c r="A78" s="145"/>
      <c r="B78" s="146"/>
      <c r="C78" s="3">
        <v>5</v>
      </c>
      <c r="D78" s="25"/>
      <c r="E78" s="28"/>
      <c r="F78" s="29"/>
      <c r="G78" s="25"/>
      <c r="H78" s="30"/>
      <c r="I78" s="33"/>
      <c r="J78" s="33"/>
      <c r="K78" s="24"/>
      <c r="L78" s="30"/>
      <c r="M78" s="29" t="str">
        <f t="shared" ref="M78:M83" si="7">IF(L78="済",F78,"-")</f>
        <v>-</v>
      </c>
      <c r="N78" s="26"/>
      <c r="O78" s="27"/>
      <c r="P78" s="26"/>
    </row>
    <row r="79" spans="1:16" ht="19.899999999999999" customHeight="1" x14ac:dyDescent="0.15">
      <c r="A79" s="145"/>
      <c r="B79" s="146"/>
      <c r="C79" s="3">
        <v>6</v>
      </c>
      <c r="D79" s="25"/>
      <c r="E79" s="28"/>
      <c r="F79" s="29"/>
      <c r="G79" s="25"/>
      <c r="H79" s="30"/>
      <c r="I79" s="33"/>
      <c r="J79" s="33"/>
      <c r="K79" s="24"/>
      <c r="L79" s="30"/>
      <c r="M79" s="29" t="str">
        <f t="shared" si="7"/>
        <v>-</v>
      </c>
      <c r="N79" s="26"/>
      <c r="O79" s="27"/>
      <c r="P79" s="26"/>
    </row>
    <row r="80" spans="1:16" ht="19.899999999999999" customHeight="1" x14ac:dyDescent="0.15">
      <c r="A80" s="145"/>
      <c r="B80" s="146"/>
      <c r="C80" s="3">
        <v>7</v>
      </c>
      <c r="D80" s="25"/>
      <c r="E80" s="28"/>
      <c r="F80" s="29"/>
      <c r="G80" s="25"/>
      <c r="H80" s="30"/>
      <c r="I80" s="33"/>
      <c r="J80" s="33"/>
      <c r="K80" s="24"/>
      <c r="L80" s="30"/>
      <c r="M80" s="29" t="str">
        <f t="shared" si="7"/>
        <v>-</v>
      </c>
      <c r="N80" s="26"/>
      <c r="O80" s="27"/>
      <c r="P80" s="26"/>
    </row>
    <row r="81" spans="1:16" ht="19.899999999999999" customHeight="1" x14ac:dyDescent="0.15">
      <c r="A81" s="145"/>
      <c r="B81" s="146"/>
      <c r="C81" s="3">
        <v>8</v>
      </c>
      <c r="D81" s="25"/>
      <c r="E81" s="28"/>
      <c r="F81" s="29"/>
      <c r="G81" s="25"/>
      <c r="H81" s="30"/>
      <c r="I81" s="33"/>
      <c r="J81" s="33"/>
      <c r="K81" s="24"/>
      <c r="L81" s="30"/>
      <c r="M81" s="29" t="str">
        <f t="shared" si="7"/>
        <v>-</v>
      </c>
      <c r="N81" s="26"/>
      <c r="O81" s="27"/>
      <c r="P81" s="26"/>
    </row>
    <row r="82" spans="1:16" ht="19.899999999999999" customHeight="1" x14ac:dyDescent="0.15">
      <c r="A82" s="145"/>
      <c r="B82" s="146"/>
      <c r="C82" s="3">
        <v>9</v>
      </c>
      <c r="D82" s="25"/>
      <c r="E82" s="28"/>
      <c r="F82" s="29"/>
      <c r="G82" s="25"/>
      <c r="H82" s="30"/>
      <c r="I82" s="33"/>
      <c r="J82" s="33"/>
      <c r="K82" s="24"/>
      <c r="L82" s="30"/>
      <c r="M82" s="29" t="str">
        <f t="shared" si="7"/>
        <v>-</v>
      </c>
      <c r="N82" s="26"/>
      <c r="O82" s="27"/>
      <c r="P82" s="26"/>
    </row>
    <row r="83" spans="1:16" ht="19.899999999999999" customHeight="1" thickBot="1" x14ac:dyDescent="0.2">
      <c r="A83" s="147"/>
      <c r="B83" s="148"/>
      <c r="C83" s="3">
        <v>10</v>
      </c>
      <c r="D83" s="25"/>
      <c r="E83" s="28"/>
      <c r="F83" s="29"/>
      <c r="G83" s="25"/>
      <c r="H83" s="30"/>
      <c r="I83" s="33"/>
      <c r="J83" s="33"/>
      <c r="K83" s="24"/>
      <c r="L83" s="30"/>
      <c r="M83" s="29" t="str">
        <f t="shared" si="7"/>
        <v>-</v>
      </c>
      <c r="N83" s="26"/>
      <c r="O83" s="27"/>
      <c r="P83" s="26"/>
    </row>
    <row r="84" spans="1:16" ht="25.15" customHeight="1" thickBot="1" x14ac:dyDescent="0.2">
      <c r="A84" s="125" t="s">
        <v>39</v>
      </c>
      <c r="B84" s="126"/>
      <c r="C84" s="127"/>
      <c r="D84" s="142" t="s">
        <v>68</v>
      </c>
      <c r="E84" s="143"/>
      <c r="F84" s="143"/>
      <c r="G84" s="143"/>
      <c r="H84" s="144"/>
      <c r="I84" s="143"/>
      <c r="J84" s="143"/>
      <c r="K84" s="143"/>
      <c r="L84" s="143"/>
      <c r="M84" s="38">
        <f>SUM(M74:M83)</f>
        <v>0</v>
      </c>
      <c r="N84" s="11"/>
      <c r="O84" s="13"/>
      <c r="P84" s="11"/>
    </row>
    <row r="85" spans="1:16" x14ac:dyDescent="0.15">
      <c r="A85" s="11"/>
      <c r="B85" s="11"/>
      <c r="C85" s="14"/>
      <c r="D85" s="14"/>
      <c r="E85" s="11"/>
      <c r="F85" s="14"/>
      <c r="G85" s="14"/>
      <c r="H85" s="14"/>
      <c r="I85" s="14"/>
      <c r="J85" s="14"/>
      <c r="K85" s="11"/>
      <c r="L85" s="14"/>
      <c r="M85" s="14"/>
      <c r="N85" s="11"/>
      <c r="O85" s="13"/>
      <c r="P85" s="11"/>
    </row>
    <row r="86" spans="1:16" x14ac:dyDescent="0.15">
      <c r="A86" s="11"/>
      <c r="B86" s="11"/>
      <c r="C86" s="14"/>
      <c r="D86" s="14"/>
      <c r="E86" s="11"/>
      <c r="F86" s="14"/>
      <c r="G86" s="14"/>
      <c r="H86" s="14"/>
      <c r="I86" s="14"/>
      <c r="J86" s="14"/>
      <c r="K86" s="11"/>
      <c r="L86" s="14"/>
      <c r="M86" s="14"/>
      <c r="N86" s="11"/>
      <c r="O86" s="13"/>
      <c r="P86" s="11"/>
    </row>
    <row r="87" spans="1:16" x14ac:dyDescent="0.15">
      <c r="A87" s="11"/>
      <c r="B87" s="11"/>
      <c r="C87" s="14"/>
      <c r="D87" s="14"/>
      <c r="E87" s="11"/>
      <c r="F87" s="14"/>
      <c r="G87" s="14"/>
      <c r="H87" s="14"/>
      <c r="I87" s="14"/>
      <c r="J87" s="14"/>
      <c r="K87" s="11"/>
      <c r="L87" s="14"/>
      <c r="M87" s="14"/>
      <c r="N87" s="11"/>
      <c r="O87" s="13"/>
      <c r="P87" s="11"/>
    </row>
    <row r="88" spans="1:16" x14ac:dyDescent="0.15">
      <c r="A88" s="11"/>
      <c r="B88" s="11"/>
      <c r="C88" s="14"/>
      <c r="D88" s="14"/>
      <c r="E88" s="11"/>
      <c r="F88" s="14"/>
      <c r="G88" s="14"/>
      <c r="H88" s="14"/>
      <c r="I88" s="14"/>
      <c r="J88" s="14"/>
      <c r="K88" s="11"/>
      <c r="L88" s="14"/>
      <c r="M88" s="14"/>
      <c r="N88" s="11"/>
      <c r="O88" s="13"/>
      <c r="P88" s="11"/>
    </row>
    <row r="89" spans="1:16" x14ac:dyDescent="0.15">
      <c r="A89" s="11"/>
      <c r="B89" s="11"/>
      <c r="C89" s="14"/>
      <c r="D89" s="14"/>
      <c r="E89" s="11"/>
      <c r="F89" s="14"/>
      <c r="G89" s="14"/>
      <c r="H89" s="14"/>
      <c r="I89" s="14"/>
      <c r="J89" s="14"/>
      <c r="K89" s="11"/>
      <c r="L89" s="14"/>
      <c r="M89" s="14"/>
      <c r="N89" s="11"/>
      <c r="O89" s="13"/>
      <c r="P89" s="11"/>
    </row>
    <row r="90" spans="1:16" x14ac:dyDescent="0.15">
      <c r="A90" s="11"/>
      <c r="B90" s="11"/>
      <c r="C90" s="14"/>
      <c r="D90" s="14"/>
      <c r="E90" s="11"/>
      <c r="F90" s="14"/>
      <c r="G90" s="14"/>
      <c r="H90" s="14"/>
      <c r="I90" s="14"/>
      <c r="J90" s="14"/>
      <c r="K90" s="11"/>
      <c r="L90" s="14"/>
      <c r="M90" s="14"/>
      <c r="N90" s="11"/>
      <c r="O90" s="13"/>
      <c r="P90" s="11"/>
    </row>
    <row r="91" spans="1:16" x14ac:dyDescent="0.15">
      <c r="A91" s="11"/>
      <c r="B91" s="11"/>
      <c r="C91" s="14"/>
      <c r="D91" s="14"/>
      <c r="E91" s="11"/>
      <c r="F91" s="14"/>
      <c r="G91" s="14"/>
      <c r="H91" s="14"/>
      <c r="I91" s="14"/>
      <c r="J91" s="14"/>
      <c r="K91" s="11"/>
      <c r="L91" s="14"/>
      <c r="M91" s="14"/>
      <c r="N91" s="11"/>
      <c r="O91" s="13"/>
      <c r="P91" s="11"/>
    </row>
    <row r="92" spans="1:16" x14ac:dyDescent="0.15">
      <c r="A92" s="11"/>
      <c r="B92" s="11"/>
      <c r="C92" s="14"/>
      <c r="D92" s="14"/>
      <c r="E92" s="11"/>
      <c r="F92" s="14"/>
      <c r="G92" s="14"/>
      <c r="H92" s="14"/>
      <c r="I92" s="14"/>
      <c r="J92" s="14"/>
      <c r="K92" s="11"/>
      <c r="L92" s="14"/>
      <c r="M92" s="14"/>
      <c r="N92" s="11"/>
      <c r="O92" s="13"/>
      <c r="P92" s="11"/>
    </row>
    <row r="93" spans="1:16" x14ac:dyDescent="0.15">
      <c r="A93" s="11"/>
      <c r="B93" s="11"/>
      <c r="C93" s="14"/>
      <c r="D93" s="14"/>
      <c r="E93" s="11"/>
      <c r="F93" s="14"/>
      <c r="G93" s="14"/>
      <c r="H93" s="14"/>
      <c r="I93" s="14"/>
      <c r="J93" s="14"/>
      <c r="K93" s="11"/>
      <c r="L93" s="14"/>
      <c r="M93" s="14"/>
      <c r="N93" s="11"/>
      <c r="O93" s="13"/>
      <c r="P93" s="11"/>
    </row>
    <row r="94" spans="1:16" x14ac:dyDescent="0.15">
      <c r="A94" s="11"/>
      <c r="B94" s="11"/>
      <c r="C94" s="14"/>
      <c r="D94" s="14"/>
      <c r="E94" s="11"/>
      <c r="F94" s="14"/>
      <c r="G94" s="14"/>
      <c r="H94" s="14"/>
      <c r="I94" s="14"/>
      <c r="J94" s="14"/>
      <c r="K94" s="11"/>
      <c r="L94" s="14"/>
      <c r="M94" s="14"/>
      <c r="N94" s="11"/>
      <c r="O94" s="13"/>
      <c r="P94" s="11"/>
    </row>
    <row r="95" spans="1:16" x14ac:dyDescent="0.15">
      <c r="A95" s="11"/>
      <c r="B95" s="11"/>
      <c r="C95" s="14"/>
      <c r="D95" s="14"/>
      <c r="E95" s="11"/>
      <c r="F95" s="14"/>
      <c r="G95" s="14"/>
      <c r="H95" s="14"/>
      <c r="I95" s="14"/>
      <c r="J95" s="14"/>
      <c r="K95" s="11"/>
      <c r="L95" s="14"/>
      <c r="M95" s="14"/>
      <c r="N95" s="11"/>
      <c r="O95" s="13"/>
      <c r="P95" s="11"/>
    </row>
    <row r="96" spans="1:16" x14ac:dyDescent="0.15">
      <c r="A96" s="11"/>
      <c r="B96" s="11"/>
      <c r="C96" s="14"/>
      <c r="D96" s="14"/>
      <c r="E96" s="11"/>
      <c r="F96" s="14"/>
      <c r="G96" s="14"/>
      <c r="H96" s="14"/>
      <c r="I96" s="14"/>
      <c r="J96" s="14"/>
      <c r="K96" s="11"/>
      <c r="L96" s="14"/>
      <c r="M96" s="14"/>
      <c r="N96" s="11"/>
      <c r="O96" s="13"/>
      <c r="P96" s="11"/>
    </row>
    <row r="97" spans="1:16" x14ac:dyDescent="0.15">
      <c r="A97" s="11"/>
      <c r="B97" s="11"/>
      <c r="C97" s="14"/>
      <c r="D97" s="14"/>
      <c r="E97" s="11"/>
      <c r="F97" s="14"/>
      <c r="G97" s="14"/>
      <c r="H97" s="14"/>
      <c r="I97" s="14"/>
      <c r="J97" s="14"/>
      <c r="K97" s="11"/>
      <c r="L97" s="14"/>
      <c r="M97" s="14"/>
      <c r="N97" s="11"/>
      <c r="O97" s="13"/>
      <c r="P97" s="11"/>
    </row>
    <row r="98" spans="1:16" x14ac:dyDescent="0.15">
      <c r="A98" s="11"/>
      <c r="B98" s="11"/>
      <c r="C98" s="14"/>
      <c r="D98" s="14"/>
      <c r="E98" s="11"/>
      <c r="F98" s="14"/>
      <c r="G98" s="14"/>
      <c r="H98" s="14"/>
      <c r="I98" s="14"/>
      <c r="J98" s="14"/>
      <c r="K98" s="11"/>
      <c r="L98" s="14"/>
      <c r="M98" s="14"/>
      <c r="N98" s="11"/>
      <c r="O98" s="13"/>
      <c r="P98" s="11"/>
    </row>
    <row r="99" spans="1:16" x14ac:dyDescent="0.15">
      <c r="A99" s="11"/>
      <c r="B99" s="11"/>
      <c r="C99" s="14"/>
      <c r="D99" s="14"/>
      <c r="E99" s="11"/>
      <c r="F99" s="14"/>
      <c r="G99" s="14"/>
      <c r="H99" s="14"/>
      <c r="I99" s="14"/>
      <c r="J99" s="14"/>
      <c r="K99" s="11"/>
      <c r="L99" s="14"/>
      <c r="M99" s="14"/>
      <c r="N99" s="11"/>
      <c r="O99" s="13"/>
      <c r="P99" s="11"/>
    </row>
    <row r="100" spans="1:16" x14ac:dyDescent="0.15">
      <c r="A100" s="11"/>
      <c r="B100" s="11"/>
      <c r="C100" s="14"/>
      <c r="D100" s="14"/>
      <c r="E100" s="11"/>
      <c r="F100" s="14"/>
      <c r="G100" s="14"/>
      <c r="H100" s="14"/>
      <c r="I100" s="14"/>
      <c r="J100" s="14"/>
      <c r="K100" s="11"/>
      <c r="L100" s="14"/>
      <c r="M100" s="14"/>
      <c r="N100" s="11"/>
      <c r="O100" s="13"/>
      <c r="P100" s="11"/>
    </row>
    <row r="101" spans="1:16" x14ac:dyDescent="0.15">
      <c r="A101" s="11"/>
      <c r="B101" s="11"/>
      <c r="C101" s="14"/>
      <c r="D101" s="14"/>
      <c r="E101" s="11"/>
      <c r="F101" s="14"/>
      <c r="G101" s="14"/>
      <c r="H101" s="14"/>
      <c r="I101" s="14"/>
      <c r="J101" s="14"/>
      <c r="K101" s="11"/>
      <c r="L101" s="14"/>
      <c r="M101" s="14"/>
      <c r="N101" s="11"/>
      <c r="O101" s="13"/>
      <c r="P101" s="11"/>
    </row>
    <row r="102" spans="1:16" x14ac:dyDescent="0.15">
      <c r="A102" s="11"/>
      <c r="B102" s="11"/>
      <c r="C102" s="14"/>
      <c r="D102" s="14"/>
      <c r="E102" s="11"/>
      <c r="F102" s="14"/>
      <c r="G102" s="14"/>
      <c r="H102" s="14"/>
      <c r="I102" s="14"/>
      <c r="J102" s="14"/>
      <c r="K102" s="11"/>
      <c r="L102" s="14"/>
      <c r="M102" s="14"/>
      <c r="N102" s="11"/>
      <c r="O102" s="13"/>
      <c r="P102" s="11"/>
    </row>
    <row r="103" spans="1:16" x14ac:dyDescent="0.15">
      <c r="A103" s="11"/>
      <c r="B103" s="11"/>
      <c r="C103" s="14"/>
      <c r="D103" s="14"/>
      <c r="E103" s="11"/>
      <c r="F103" s="14"/>
      <c r="G103" s="14"/>
      <c r="H103" s="14"/>
      <c r="I103" s="14"/>
      <c r="J103" s="14"/>
      <c r="K103" s="11"/>
      <c r="L103" s="14"/>
      <c r="M103" s="14"/>
      <c r="N103" s="11"/>
      <c r="O103" s="13"/>
      <c r="P103" s="11"/>
    </row>
    <row r="104" spans="1:16" x14ac:dyDescent="0.15">
      <c r="A104" s="11"/>
      <c r="B104" s="11"/>
      <c r="C104" s="14"/>
      <c r="D104" s="14"/>
      <c r="E104" s="11"/>
      <c r="F104" s="14"/>
      <c r="G104" s="14"/>
      <c r="H104" s="14"/>
      <c r="I104" s="14"/>
      <c r="J104" s="14"/>
      <c r="K104" s="11"/>
      <c r="L104" s="14"/>
      <c r="M104" s="14"/>
      <c r="N104" s="11"/>
      <c r="O104" s="13"/>
      <c r="P104" s="11"/>
    </row>
    <row r="105" spans="1:16" x14ac:dyDescent="0.15">
      <c r="A105" s="11"/>
      <c r="B105" s="11"/>
      <c r="C105" s="14"/>
      <c r="D105" s="14"/>
      <c r="E105" s="11"/>
      <c r="F105" s="14"/>
      <c r="G105" s="14"/>
      <c r="H105" s="14"/>
      <c r="I105" s="14"/>
      <c r="J105" s="14"/>
      <c r="K105" s="11"/>
      <c r="L105" s="14"/>
      <c r="M105" s="14"/>
      <c r="N105" s="11"/>
      <c r="O105" s="13"/>
      <c r="P105" s="11"/>
    </row>
    <row r="106" spans="1:16" x14ac:dyDescent="0.15">
      <c r="A106" s="11"/>
      <c r="B106" s="11"/>
      <c r="C106" s="14"/>
      <c r="D106" s="14"/>
      <c r="E106" s="11"/>
      <c r="F106" s="14"/>
      <c r="G106" s="14"/>
      <c r="H106" s="14"/>
      <c r="I106" s="14"/>
      <c r="J106" s="14"/>
      <c r="K106" s="11"/>
      <c r="L106" s="14"/>
      <c r="M106" s="14"/>
      <c r="N106" s="11"/>
      <c r="O106" s="13"/>
      <c r="P106" s="11"/>
    </row>
    <row r="107" spans="1:16" x14ac:dyDescent="0.15">
      <c r="A107" s="11"/>
      <c r="B107" s="11"/>
      <c r="C107" s="14"/>
      <c r="D107" s="14"/>
      <c r="E107" s="11"/>
      <c r="F107" s="14"/>
      <c r="G107" s="14"/>
      <c r="H107" s="14"/>
      <c r="I107" s="14"/>
      <c r="J107" s="14"/>
      <c r="K107" s="11"/>
      <c r="L107" s="14"/>
      <c r="M107" s="14"/>
      <c r="N107" s="11"/>
      <c r="O107" s="13"/>
      <c r="P107" s="11"/>
    </row>
    <row r="108" spans="1:16" x14ac:dyDescent="0.15">
      <c r="A108" s="11"/>
      <c r="B108" s="11"/>
      <c r="C108" s="14"/>
      <c r="D108" s="14"/>
      <c r="E108" s="11"/>
      <c r="F108" s="14"/>
      <c r="G108" s="14"/>
      <c r="H108" s="14"/>
      <c r="I108" s="14"/>
      <c r="J108" s="14"/>
      <c r="K108" s="11"/>
      <c r="L108" s="14"/>
      <c r="M108" s="14"/>
      <c r="N108" s="11"/>
      <c r="O108" s="13"/>
      <c r="P108" s="11"/>
    </row>
    <row r="109" spans="1:16" x14ac:dyDescent="0.15">
      <c r="A109" s="11"/>
      <c r="B109" s="11"/>
      <c r="C109" s="14"/>
      <c r="D109" s="14"/>
      <c r="E109" s="11"/>
      <c r="F109" s="14"/>
      <c r="G109" s="14"/>
      <c r="H109" s="14"/>
      <c r="I109" s="14"/>
      <c r="J109" s="14"/>
      <c r="K109" s="11"/>
      <c r="L109" s="14"/>
      <c r="M109" s="14"/>
      <c r="N109" s="11"/>
      <c r="O109" s="13"/>
      <c r="P109" s="11"/>
    </row>
    <row r="110" spans="1:16" x14ac:dyDescent="0.15">
      <c r="A110" s="11"/>
      <c r="B110" s="11"/>
      <c r="C110" s="14"/>
      <c r="D110" s="14"/>
      <c r="E110" s="11"/>
      <c r="F110" s="14"/>
      <c r="G110" s="14"/>
      <c r="H110" s="14"/>
      <c r="I110" s="14"/>
      <c r="J110" s="14"/>
      <c r="K110" s="11"/>
      <c r="L110" s="14"/>
      <c r="M110" s="14"/>
      <c r="N110" s="11"/>
      <c r="O110" s="13"/>
      <c r="P110" s="11"/>
    </row>
    <row r="111" spans="1:16" x14ac:dyDescent="0.15">
      <c r="A111" s="11"/>
      <c r="B111" s="11"/>
      <c r="C111" s="14"/>
      <c r="D111" s="14"/>
      <c r="E111" s="11"/>
      <c r="F111" s="14"/>
      <c r="G111" s="14"/>
      <c r="H111" s="14"/>
      <c r="I111" s="14"/>
      <c r="J111" s="14"/>
      <c r="K111" s="11"/>
      <c r="L111" s="14"/>
      <c r="M111" s="14"/>
      <c r="N111" s="11"/>
      <c r="O111" s="13"/>
      <c r="P111" s="11"/>
    </row>
    <row r="112" spans="1:16" x14ac:dyDescent="0.15">
      <c r="A112" s="11"/>
      <c r="B112" s="11"/>
      <c r="C112" s="14"/>
      <c r="D112" s="14"/>
      <c r="E112" s="11"/>
      <c r="F112" s="14"/>
      <c r="G112" s="14"/>
      <c r="H112" s="14"/>
      <c r="I112" s="14"/>
      <c r="J112" s="14"/>
      <c r="K112" s="11"/>
      <c r="L112" s="14"/>
      <c r="M112" s="14"/>
      <c r="N112" s="11"/>
      <c r="O112" s="13"/>
      <c r="P112" s="11"/>
    </row>
    <row r="113" spans="1:16" x14ac:dyDescent="0.15">
      <c r="A113" s="11"/>
      <c r="B113" s="11"/>
      <c r="C113" s="14"/>
      <c r="D113" s="14"/>
      <c r="E113" s="11"/>
      <c r="F113" s="14"/>
      <c r="G113" s="14"/>
      <c r="H113" s="14"/>
      <c r="I113" s="14"/>
      <c r="J113" s="14"/>
      <c r="K113" s="11"/>
      <c r="L113" s="14"/>
      <c r="M113" s="14"/>
      <c r="N113" s="11"/>
      <c r="O113" s="13"/>
      <c r="P113" s="11"/>
    </row>
    <row r="114" spans="1:16" x14ac:dyDescent="0.15">
      <c r="A114" s="11"/>
      <c r="B114" s="11"/>
      <c r="C114" s="14"/>
      <c r="D114" s="14"/>
      <c r="E114" s="11"/>
      <c r="F114" s="14"/>
      <c r="G114" s="14"/>
      <c r="H114" s="14"/>
      <c r="I114" s="14"/>
      <c r="J114" s="14"/>
      <c r="K114" s="11"/>
      <c r="L114" s="14"/>
      <c r="M114" s="14"/>
      <c r="N114" s="11"/>
      <c r="O114" s="13"/>
      <c r="P114" s="11"/>
    </row>
    <row r="115" spans="1:16" x14ac:dyDescent="0.15">
      <c r="A115" s="11"/>
      <c r="B115" s="11"/>
      <c r="C115" s="14"/>
      <c r="D115" s="14"/>
      <c r="E115" s="11"/>
      <c r="F115" s="14"/>
      <c r="G115" s="14"/>
      <c r="H115" s="14"/>
      <c r="I115" s="14"/>
      <c r="J115" s="14"/>
      <c r="K115" s="11"/>
      <c r="L115" s="14"/>
      <c r="M115" s="14"/>
      <c r="N115" s="11"/>
      <c r="O115" s="13"/>
      <c r="P115" s="11"/>
    </row>
    <row r="116" spans="1:16" x14ac:dyDescent="0.15">
      <c r="A116" s="11"/>
      <c r="B116" s="11"/>
      <c r="C116" s="14"/>
      <c r="D116" s="14"/>
      <c r="E116" s="11"/>
      <c r="F116" s="14"/>
      <c r="G116" s="14"/>
      <c r="H116" s="14"/>
      <c r="I116" s="14"/>
      <c r="J116" s="14"/>
      <c r="K116" s="11"/>
      <c r="L116" s="14"/>
      <c r="M116" s="14"/>
      <c r="N116" s="11"/>
      <c r="O116" s="13"/>
      <c r="P116" s="11"/>
    </row>
    <row r="117" spans="1:16" x14ac:dyDescent="0.15">
      <c r="A117" s="11"/>
      <c r="B117" s="11"/>
      <c r="C117" s="14"/>
      <c r="D117" s="14"/>
      <c r="E117" s="11"/>
      <c r="F117" s="14"/>
      <c r="G117" s="14"/>
      <c r="H117" s="14"/>
      <c r="I117" s="14"/>
      <c r="J117" s="14"/>
      <c r="K117" s="11"/>
      <c r="L117" s="14"/>
      <c r="M117" s="14"/>
      <c r="N117" s="11"/>
      <c r="O117" s="13"/>
      <c r="P117" s="11"/>
    </row>
    <row r="118" spans="1:16" x14ac:dyDescent="0.15">
      <c r="A118" s="11"/>
      <c r="B118" s="11"/>
      <c r="C118" s="14"/>
      <c r="D118" s="14"/>
      <c r="E118" s="11"/>
      <c r="F118" s="14"/>
      <c r="G118" s="14"/>
      <c r="H118" s="14"/>
      <c r="I118" s="14"/>
      <c r="J118" s="14"/>
      <c r="K118" s="11"/>
      <c r="L118" s="14"/>
      <c r="M118" s="14"/>
      <c r="N118" s="11"/>
      <c r="O118" s="13"/>
      <c r="P118" s="11"/>
    </row>
    <row r="119" spans="1:16" x14ac:dyDescent="0.15">
      <c r="A119" s="11"/>
      <c r="B119" s="11"/>
      <c r="C119" s="14"/>
      <c r="D119" s="14"/>
      <c r="E119" s="11"/>
      <c r="F119" s="14"/>
      <c r="G119" s="14"/>
      <c r="H119" s="14"/>
      <c r="I119" s="14"/>
      <c r="J119" s="14"/>
      <c r="K119" s="11"/>
      <c r="L119" s="14"/>
      <c r="M119" s="14"/>
      <c r="N119" s="11"/>
      <c r="O119" s="13"/>
      <c r="P119" s="11"/>
    </row>
    <row r="120" spans="1:16" x14ac:dyDescent="0.15">
      <c r="A120" s="11"/>
      <c r="B120" s="11"/>
      <c r="C120" s="14"/>
      <c r="D120" s="14"/>
      <c r="E120" s="11"/>
      <c r="F120" s="14"/>
      <c r="G120" s="14"/>
      <c r="H120" s="14"/>
      <c r="I120" s="14"/>
      <c r="J120" s="14"/>
      <c r="K120" s="11"/>
      <c r="L120" s="14"/>
      <c r="M120" s="14"/>
      <c r="N120" s="11"/>
      <c r="O120" s="13"/>
      <c r="P120" s="11"/>
    </row>
    <row r="121" spans="1:16" x14ac:dyDescent="0.15">
      <c r="A121" s="11"/>
      <c r="B121" s="11"/>
      <c r="C121" s="14"/>
      <c r="D121" s="14"/>
      <c r="E121" s="11"/>
      <c r="F121" s="14"/>
      <c r="G121" s="14"/>
      <c r="H121" s="14"/>
      <c r="I121" s="14"/>
      <c r="J121" s="14"/>
      <c r="K121" s="11"/>
      <c r="L121" s="14"/>
      <c r="M121" s="14"/>
      <c r="N121" s="11"/>
      <c r="O121" s="13"/>
      <c r="P121" s="11"/>
    </row>
    <row r="122" spans="1:16" x14ac:dyDescent="0.15">
      <c r="A122" s="11"/>
      <c r="B122" s="11"/>
      <c r="C122" s="14"/>
      <c r="D122" s="14"/>
      <c r="E122" s="11"/>
      <c r="F122" s="14"/>
      <c r="G122" s="14"/>
      <c r="H122" s="14"/>
      <c r="I122" s="14"/>
      <c r="J122" s="14"/>
      <c r="K122" s="11"/>
      <c r="L122" s="14"/>
      <c r="M122" s="14"/>
      <c r="N122" s="11"/>
      <c r="O122" s="13"/>
      <c r="P122" s="11"/>
    </row>
    <row r="123" spans="1:16" x14ac:dyDescent="0.15">
      <c r="A123" s="11"/>
      <c r="B123" s="11"/>
      <c r="C123" s="14"/>
      <c r="D123" s="14"/>
      <c r="E123" s="11"/>
      <c r="F123" s="14"/>
      <c r="G123" s="14"/>
      <c r="H123" s="14"/>
      <c r="I123" s="14"/>
      <c r="J123" s="14"/>
      <c r="K123" s="11"/>
      <c r="L123" s="14"/>
      <c r="M123" s="14"/>
      <c r="N123" s="11"/>
      <c r="O123" s="13"/>
      <c r="P123" s="11"/>
    </row>
    <row r="124" spans="1:16" x14ac:dyDescent="0.15">
      <c r="A124" s="11"/>
      <c r="B124" s="11"/>
      <c r="C124" s="14"/>
      <c r="D124" s="14"/>
      <c r="E124" s="11"/>
      <c r="F124" s="14"/>
      <c r="G124" s="14"/>
      <c r="H124" s="14"/>
      <c r="I124" s="14"/>
      <c r="J124" s="14"/>
      <c r="K124" s="11"/>
      <c r="L124" s="14"/>
      <c r="M124" s="14"/>
      <c r="N124" s="11"/>
      <c r="O124" s="13"/>
      <c r="P124" s="11"/>
    </row>
    <row r="125" spans="1:16" x14ac:dyDescent="0.15">
      <c r="A125" s="11"/>
      <c r="B125" s="11"/>
      <c r="C125" s="14"/>
      <c r="D125" s="14"/>
      <c r="E125" s="11"/>
      <c r="F125" s="14"/>
      <c r="G125" s="14"/>
      <c r="H125" s="14"/>
      <c r="I125" s="14"/>
      <c r="J125" s="14"/>
      <c r="K125" s="11"/>
      <c r="L125" s="14"/>
      <c r="M125" s="14"/>
      <c r="N125" s="11"/>
      <c r="O125" s="13"/>
      <c r="P125" s="11"/>
    </row>
    <row r="126" spans="1:16" x14ac:dyDescent="0.15"/>
    <row r="127" spans="1:16" x14ac:dyDescent="0.15"/>
    <row r="128" spans="1:16"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sheetData>
  <mergeCells count="30">
    <mergeCell ref="P1:Q1"/>
    <mergeCell ref="D84:L84"/>
    <mergeCell ref="A47:B47"/>
    <mergeCell ref="A48:A57"/>
    <mergeCell ref="B48:B57"/>
    <mergeCell ref="A58:C58"/>
    <mergeCell ref="D58:L58"/>
    <mergeCell ref="A74:B83"/>
    <mergeCell ref="A60:B60"/>
    <mergeCell ref="A71:C71"/>
    <mergeCell ref="D71:L71"/>
    <mergeCell ref="F11:J11"/>
    <mergeCell ref="F12:J12"/>
    <mergeCell ref="A29:B29"/>
    <mergeCell ref="A30:A39"/>
    <mergeCell ref="B30:B39"/>
    <mergeCell ref="A14:B14"/>
    <mergeCell ref="A26:C26"/>
    <mergeCell ref="D40:L40"/>
    <mergeCell ref="A40:C40"/>
    <mergeCell ref="D26:L26"/>
    <mergeCell ref="A15:A25"/>
    <mergeCell ref="B15:B25"/>
    <mergeCell ref="M43:M44"/>
    <mergeCell ref="A84:C84"/>
    <mergeCell ref="A73:B73"/>
    <mergeCell ref="A61:A70"/>
    <mergeCell ref="B61:B70"/>
    <mergeCell ref="A43:C44"/>
    <mergeCell ref="D43:L44"/>
  </mergeCells>
  <phoneticPr fontId="1"/>
  <dataValidations xWindow="189" yWindow="789" count="6">
    <dataValidation type="list" allowBlank="1" showInputMessage="1" showErrorMessage="1" sqref="I30:I39 I61:I70 I74:I83 I48:I57 I16:I25">
      <formula1>"月,火,水,木,金,土,集中"</formula1>
    </dataValidation>
    <dataValidation type="list" allowBlank="1" showInputMessage="1" showErrorMessage="1" sqref="J30:J39 J61:J70 J74:J83 J48:J57 J16:J25">
      <formula1>"1,2,3,4,5,6"</formula1>
    </dataValidation>
    <dataValidation type="textLength" allowBlank="1" showInputMessage="1" showErrorMessage="1" error="授業コードは英数字9桁です。_x000a_シラバスなどで確認してください。" sqref="D30:D39 D61:D70 D74:D83 D48:D57 D16:D25">
      <formula1>9</formula1>
      <formula2>10</formula2>
    </dataValidation>
    <dataValidation type="list" allowBlank="1" showInputMessage="1" showErrorMessage="1" sqref="O30:O39 O61:O70 O74:O83 O48:O57">
      <formula1>"1か月未満,3か月未満,6か月未満,1年未満,1年以上"</formula1>
    </dataValidation>
    <dataValidation type="list" allowBlank="1" showInputMessage="1" showErrorMessage="1" sqref="L30:L39 L61:L70 L74:L83 L48:L57 L15:L25">
      <formula1>"未,済"</formula1>
    </dataValidation>
    <dataValidation type="list" errorStyle="warning" allowBlank="1" showInputMessage="1" showErrorMessage="1" error="セルの右側の▼をクリックし、適切な項目を選択してください。" sqref="H30:H39 H61:H70 H74:H83 H48:H57 H16:H25">
      <formula1>"T1-T2,T1-T3,T1-T6,T4-T5,T4-T6,T5-T6,T1,T2,T3,T4,T5,T6"</formula1>
    </dataValidation>
  </dataValidations>
  <printOptions horizontalCentered="1" verticalCentered="1"/>
  <pageMargins left="0.23622047244094491" right="0.23622047244094491" top="0.74803149606299213" bottom="0.74803149606299213" header="0.31496062992125984" footer="0.31496062992125984"/>
  <pageSetup paperSize="8" scale="7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 利用方法</vt:lpstr>
      <vt:lpstr>02 修了証書の取得まで</vt:lpstr>
      <vt:lpstr>03 国際日本学学習記録</vt:lpstr>
      <vt:lpstr>'01 利用方法'!Print_Area</vt:lpstr>
      <vt:lpstr>'02 修了証書の取得まで'!Print_Area</vt:lpstr>
      <vt:lpstr>'03 国際日本学学習記録'!Print_Area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国際企画課　梅谷</cp:lastModifiedBy>
  <cp:lastPrinted>2021-04-01T08:15:13Z</cp:lastPrinted>
  <dcterms:created xsi:type="dcterms:W3CDTF">2013-12-17T04:10:57Z</dcterms:created>
  <dcterms:modified xsi:type="dcterms:W3CDTF">2021-12-14T01:27:20Z</dcterms:modified>
</cp:coreProperties>
</file>